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J:\Sdílené disky\PLATFORMA PRO VP\PROJEKTY 2021\CHYNE_SKOLA\ARCHITEKTONICKA_SOUTEZ\SOUTEZNI PODKLADY\P01_ZADANI\"/>
    </mc:Choice>
  </mc:AlternateContent>
  <xr:revisionPtr revIDLastSave="0" documentId="13_ncr:1_{02E8359B-52A9-48EB-9C31-CAA4801F52F6}" xr6:coauthVersionLast="46" xr6:coauthVersionMax="46" xr10:uidLastSave="{00000000-0000-0000-0000-000000000000}"/>
  <bookViews>
    <workbookView xWindow="-120" yWindow="-120" windowWidth="38640" windowHeight="23790" xr2:uid="{00000000-000D-0000-FFFF-FFFF00000000}"/>
  </bookViews>
  <sheets>
    <sheet name="Soupis - stavební program" sheetId="2" r:id="rId1"/>
  </sheets>
  <definedNames>
    <definedName name="_xlnm.Print_Area" localSheetId="0">'Soupis - stavební program'!$B$1:$H$105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3" i="2" l="1"/>
  <c r="H104" i="2" l="1"/>
  <c r="H103" i="2"/>
  <c r="H101" i="2"/>
  <c r="H100" i="2"/>
  <c r="H96" i="2" l="1"/>
  <c r="H99" i="2"/>
  <c r="H97" i="2"/>
  <c r="H31" i="2" l="1"/>
  <c r="H29" i="2"/>
  <c r="H93" i="2"/>
  <c r="H94" i="2"/>
  <c r="H91" i="2"/>
  <c r="H89" i="2"/>
  <c r="H88" i="2"/>
  <c r="H84" i="2"/>
  <c r="H82" i="2"/>
  <c r="H81" i="2"/>
  <c r="H80" i="2"/>
  <c r="H79" i="2"/>
  <c r="H78" i="2"/>
  <c r="H76" i="2"/>
  <c r="H77" i="2"/>
  <c r="H75" i="2"/>
  <c r="H71" i="2"/>
  <c r="H70" i="2"/>
  <c r="H69" i="2"/>
  <c r="H68" i="2"/>
  <c r="H67" i="2"/>
  <c r="H60" i="2"/>
  <c r="H63" i="2"/>
  <c r="H62" i="2"/>
  <c r="H61" i="2"/>
  <c r="H59" i="2"/>
  <c r="H58" i="2"/>
  <c r="H57" i="2"/>
  <c r="H56" i="2"/>
  <c r="H55" i="2"/>
  <c r="H54" i="2"/>
  <c r="H53" i="2"/>
  <c r="H51" i="2"/>
  <c r="H50" i="2"/>
  <c r="H49" i="2"/>
  <c r="H48" i="2"/>
  <c r="H47" i="2"/>
  <c r="H46" i="2"/>
  <c r="H42" i="2"/>
  <c r="H41" i="2"/>
  <c r="H27" i="2"/>
  <c r="H24" i="2"/>
  <c r="H26" i="2" l="1"/>
  <c r="H25" i="2"/>
  <c r="H16" i="2"/>
  <c r="H21" i="2"/>
  <c r="H23" i="2"/>
  <c r="H22" i="2"/>
  <c r="H20" i="2"/>
  <c r="H15" i="2"/>
  <c r="H19" i="2" l="1"/>
  <c r="H18" i="2"/>
  <c r="H17" i="2"/>
</calcChain>
</file>

<file path=xl/sharedStrings.xml><?xml version="1.0" encoding="utf-8"?>
<sst xmlns="http://schemas.openxmlformats.org/spreadsheetml/2006/main" count="169" uniqueCount="121">
  <si>
    <t>Počet</t>
  </si>
  <si>
    <t>Kapacita</t>
  </si>
  <si>
    <t>Jenotka</t>
  </si>
  <si>
    <t>Poznámka</t>
  </si>
  <si>
    <t>dětí</t>
  </si>
  <si>
    <t>osob</t>
  </si>
  <si>
    <t>učebna přírodních věd</t>
  </si>
  <si>
    <t>školní knihovna s částečně oddělenou studovnou</t>
  </si>
  <si>
    <t>svazků</t>
  </si>
  <si>
    <t>školní klub</t>
  </si>
  <si>
    <t>Vedení školy a zázemí pro pedagogy</t>
  </si>
  <si>
    <t>ředitelna</t>
  </si>
  <si>
    <t>osoba</t>
  </si>
  <si>
    <t>zástupci ředitele</t>
  </si>
  <si>
    <t>osoby</t>
  </si>
  <si>
    <t>administrativní pracovníci</t>
  </si>
  <si>
    <t>archiv</t>
  </si>
  <si>
    <t>WC zaměstnanci</t>
  </si>
  <si>
    <t>šatny a sprchy zaměstnanci</t>
  </si>
  <si>
    <t>kmenová učebna / družina</t>
  </si>
  <si>
    <t>kmenová učebna</t>
  </si>
  <si>
    <t>jazyková učebna</t>
  </si>
  <si>
    <t>kabinet učitelů</t>
  </si>
  <si>
    <t>kabinet asistentů pedagogů</t>
  </si>
  <si>
    <t>hovorna / tichá pracovna</t>
  </si>
  <si>
    <t>sklad pomůcek</t>
  </si>
  <si>
    <t>WC pro žáky</t>
  </si>
  <si>
    <t>WC pro učitele</t>
  </si>
  <si>
    <t>jídel</t>
  </si>
  <si>
    <t>úklid + technická místnost + sklad</t>
  </si>
  <si>
    <t>WC kavárna + veřejnost</t>
  </si>
  <si>
    <t xml:space="preserve">tělocvična </t>
  </si>
  <si>
    <t>sklad tělocvičny</t>
  </si>
  <si>
    <t>taneční sál + sklad</t>
  </si>
  <si>
    <t>venkovní účebna</t>
  </si>
  <si>
    <t>pěstební plochy</t>
  </si>
  <si>
    <t>tribuna</t>
  </si>
  <si>
    <t>výtvarný ateliér + zázemí (sklad + kabinet)</t>
  </si>
  <si>
    <t>kavárna + zazemí</t>
  </si>
  <si>
    <t>dělitelný na 1 větší a 2 menší prostory</t>
  </si>
  <si>
    <r>
      <t xml:space="preserve">keramická dílna + zázemí s pecí + sklad </t>
    </r>
    <r>
      <rPr>
        <i/>
        <sz val="11"/>
        <rFont val="Calibri"/>
        <family val="2"/>
        <charset val="238"/>
        <scheme val="minor"/>
      </rPr>
      <t>(návazně na výtvarný ateliér)</t>
    </r>
  </si>
  <si>
    <t>kabinet přírodní vědy + sklad</t>
  </si>
  <si>
    <t>kuchyně</t>
  </si>
  <si>
    <t>atletické sportoviště (běžecký ovál, výškařská, dálkařská a vrhačská část)</t>
  </si>
  <si>
    <t>sklad učebnic a kancelářských potřeb</t>
  </si>
  <si>
    <t>copy centrum</t>
  </si>
  <si>
    <t>multifunkční hřiště (umělý povrch)</t>
  </si>
  <si>
    <r>
      <t xml:space="preserve">jídelna </t>
    </r>
    <r>
      <rPr>
        <i/>
        <sz val="11"/>
        <rFont val="Calibri"/>
        <family val="2"/>
        <charset val="238"/>
        <scheme val="minor"/>
      </rPr>
      <t>(propojení s multifunkční učebnou a zahradou - venkovní terasou)</t>
    </r>
  </si>
  <si>
    <t>kabinet pro učitele tělocviku</t>
  </si>
  <si>
    <t>soutěžní kancelář</t>
  </si>
  <si>
    <t>vstupní hala (zóna pro rodiče, prostor pro výstavy)</t>
  </si>
  <si>
    <t>Vstup a šatny</t>
  </si>
  <si>
    <r>
      <t xml:space="preserve">multifunkční učebna / aula </t>
    </r>
    <r>
      <rPr>
        <i/>
        <sz val="11"/>
        <rFont val="Calibri"/>
        <family val="2"/>
        <charset val="238"/>
        <scheme val="minor"/>
      </rPr>
      <t>(propojení s jídelnou)</t>
    </r>
  </si>
  <si>
    <t>zázemí multifunkční učebny (sklad, šatna herců, režie)</t>
  </si>
  <si>
    <t>čistá dílna (polytechnika)</t>
  </si>
  <si>
    <r>
      <t>cvičná kuchyně + jídelna (</t>
    </r>
    <r>
      <rPr>
        <i/>
        <sz val="11"/>
        <rFont val="Calibri"/>
        <family val="2"/>
        <charset val="238"/>
        <scheme val="minor"/>
      </rPr>
      <t>přístup na zahradu)</t>
    </r>
  </si>
  <si>
    <t>IT učebna</t>
  </si>
  <si>
    <t>laboratoř + přípravna</t>
  </si>
  <si>
    <t>Pronajímatelné místnosti</t>
  </si>
  <si>
    <t>sekretariát</t>
  </si>
  <si>
    <t>hospodář</t>
  </si>
  <si>
    <t>učitelský klub + kuchyňka + copy centrum + učitelská dílna</t>
  </si>
  <si>
    <t>Společná zařízení 1. a 2. stupně</t>
  </si>
  <si>
    <t>prostor pro práci s dětmi / hovorna</t>
  </si>
  <si>
    <t>nestavební dělení na 3 zóny</t>
  </si>
  <si>
    <t>1. stupeň</t>
  </si>
  <si>
    <t>herní družina (hopsárna)</t>
  </si>
  <si>
    <t>kroužková družina</t>
  </si>
  <si>
    <t>učebna přípravné třídy / 2. kroužková družina</t>
  </si>
  <si>
    <t>2. stupeň</t>
  </si>
  <si>
    <t>Provozní sekce</t>
  </si>
  <si>
    <t>zázemí kuchyně (kancelář, sklady)</t>
  </si>
  <si>
    <r>
      <t>IT zázemí (kabinet + sklad)</t>
    </r>
    <r>
      <rPr>
        <i/>
        <sz val="11"/>
        <rFont val="Calibri"/>
        <family val="2"/>
        <charset val="238"/>
        <scheme val="minor"/>
      </rPr>
      <t xml:space="preserve"> (návazně na IT učebnu)</t>
    </r>
  </si>
  <si>
    <r>
      <t xml:space="preserve">serverovna </t>
    </r>
    <r>
      <rPr>
        <i/>
        <sz val="11"/>
        <rFont val="Calibri"/>
        <family val="2"/>
        <charset val="238"/>
        <scheme val="minor"/>
      </rPr>
      <t>(návazně na IT zázemí)</t>
    </r>
  </si>
  <si>
    <r>
      <t xml:space="preserve">sklad nábytku </t>
    </r>
    <r>
      <rPr>
        <i/>
        <sz val="11"/>
        <rFont val="Calibri"/>
        <family val="2"/>
        <charset val="238"/>
        <scheme val="minor"/>
      </rPr>
      <t>(návazně na exteriér)</t>
    </r>
  </si>
  <si>
    <t>šatny + denní místnost + sprchy + WC provozních zaměstnanců</t>
  </si>
  <si>
    <t>kabinet vychovatelů družiny</t>
  </si>
  <si>
    <t>Typ prostoru</t>
  </si>
  <si>
    <t>ČUP celkem [m2]</t>
  </si>
  <si>
    <t>atletický tunel</t>
  </si>
  <si>
    <t>prostory pro sportovní oddíly</t>
  </si>
  <si>
    <t>Vnitřní</t>
  </si>
  <si>
    <t>SPORTOVIŠTĚ</t>
  </si>
  <si>
    <t>šatny, sprchy a WC pro žáky / sportovce / pedagogy / rozhodčí</t>
  </si>
  <si>
    <r>
      <t xml:space="preserve">klubovna </t>
    </r>
    <r>
      <rPr>
        <i/>
        <sz val="11"/>
        <rFont val="Calibri"/>
        <family val="2"/>
        <charset val="238"/>
        <scheme val="minor"/>
      </rPr>
      <t>(navazně na kavárnu)</t>
    </r>
  </si>
  <si>
    <t>možnost oddělení od kavárny</t>
  </si>
  <si>
    <t>pobytová část s družinou a stolováním</t>
  </si>
  <si>
    <t>Zázemí (WC + sklad)</t>
  </si>
  <si>
    <t>Zahrada</t>
  </si>
  <si>
    <t>Venkovní</t>
  </si>
  <si>
    <t>fotbalové hřiště (umělá tráva)</t>
  </si>
  <si>
    <t>Z02 - Stavební program a prostorové požadavky</t>
  </si>
  <si>
    <t>18 x 36 m (+ výběh. zóny), dělitelná na 3 prostory</t>
  </si>
  <si>
    <t>40–60 x 5–6 m</t>
  </si>
  <si>
    <t>20 x 40 m (+ výběh. zóny)</t>
  </si>
  <si>
    <t>ovál min. 300 m</t>
  </si>
  <si>
    <r>
      <t>dělitelné na 3 prostory (cca 3 x 80</t>
    </r>
    <r>
      <rPr>
        <sz val="11"/>
        <rFont val="Calibri"/>
        <family val="2"/>
        <charset val="238"/>
      </rPr>
      <t> </t>
    </r>
    <r>
      <rPr>
        <sz val="11"/>
        <rFont val="Calibri"/>
        <family val="2"/>
        <charset val="238"/>
        <scheme val="minor"/>
      </rPr>
      <t>m2)</t>
    </r>
  </si>
  <si>
    <t>šatny 1.–3. ročník (oddělené od ostatních)</t>
  </si>
  <si>
    <t>šatny 4.–9. ročník (v rámci chodby / haly)</t>
  </si>
  <si>
    <t>VEŘEJNÉ PROSTORY ŠKOLY</t>
  </si>
  <si>
    <t>hudební učebna + sklad</t>
  </si>
  <si>
    <t>špinavá dílna (ponky – práce dřevo, kov)</t>
  </si>
  <si>
    <t>zázemí a sklad dílen</t>
  </si>
  <si>
    <r>
      <t>v meziprostoru učeben přírodních věd, přístupná z obou učeben a propojená s</t>
    </r>
    <r>
      <rPr>
        <sz val="11"/>
        <rFont val="Calibri"/>
        <family val="2"/>
        <charset val="238"/>
      </rPr>
      <t> </t>
    </r>
    <r>
      <rPr>
        <sz val="11"/>
        <rFont val="Calibri"/>
        <family val="2"/>
        <charset val="238"/>
        <scheme val="minor"/>
      </rPr>
      <t>jednou učebnou skleněnou stěnou</t>
    </r>
  </si>
  <si>
    <t>vrátnice sportoviště a zázemí pro správce areálu</t>
  </si>
  <si>
    <t>45 x 90 m (+ výběh. zóny) dělitelné na 3 menší hřiště</t>
  </si>
  <si>
    <t>min. 8 šatnových místností (+ skříňky), část lze umístit do venkovní části</t>
  </si>
  <si>
    <t>část lze umístit do venkovní části</t>
  </si>
  <si>
    <t>3x cyklus, součástí oddělitelný prostor pro 40–50 osob, oddělitelná výdejní část, nejlépe v úrovni kuchyně a návazně na ni</t>
  </si>
  <si>
    <t>nejlépe poblíž kuchyně</t>
  </si>
  <si>
    <t>nejlépe v úrovni zásobování z exteriéru</t>
  </si>
  <si>
    <t>ZÁKLADNÍ ŠKOLA</t>
  </si>
  <si>
    <t>NEVEŘEJNÉ PROSTORY ŠKOLY</t>
  </si>
  <si>
    <t>Doporučená ČUP [m2]</t>
  </si>
  <si>
    <r>
      <t xml:space="preserve">bufet </t>
    </r>
    <r>
      <rPr>
        <i/>
        <sz val="11"/>
        <rFont val="Calibri"/>
        <family val="2"/>
        <charset val="238"/>
        <scheme val="minor"/>
      </rPr>
      <t>(návazně na kuchyni)</t>
    </r>
  </si>
  <si>
    <r>
      <t xml:space="preserve">dílna a sklad školníka </t>
    </r>
    <r>
      <rPr>
        <i/>
        <sz val="11"/>
        <rFont val="Calibri"/>
        <family val="2"/>
        <charset val="238"/>
        <scheme val="minor"/>
      </rPr>
      <t>(návazně na špinavou dílnu)</t>
    </r>
  </si>
  <si>
    <t>nejlépe 2 sprchy</t>
  </si>
  <si>
    <t>kabinet pro psychologa a výchovného poradce</t>
  </si>
  <si>
    <t>místnost pro speciální pedagogy</t>
  </si>
  <si>
    <t>rozdělené na muže a ženy</t>
  </si>
  <si>
    <t>vrátnice (hlavní vstup škola)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</si>
</sst>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color theme="0" tint="-0.249977111117893"/>
      <name val="Calibri"/>
      <family val="2"/>
      <charset val="238"/>
      <scheme val="minor"/>
    </font>
    <font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11" xfId="0" applyFont="1" applyFill="1" applyBorder="1" applyAlignment="1">
      <alignment vertical="center" wrapText="1"/>
    </xf>
    <xf numFmtId="0" fontId="1" fillId="0" borderId="12" xfId="0" applyFont="1" applyFill="1" applyBorder="1" applyAlignment="1">
      <alignment vertical="center"/>
    </xf>
    <xf numFmtId="0" fontId="1" fillId="0" borderId="12" xfId="0" applyFont="1" applyFill="1" applyBorder="1" applyAlignment="1">
      <alignment horizontal="right" vertical="center"/>
    </xf>
    <xf numFmtId="0" fontId="1" fillId="0" borderId="4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4" xfId="0" applyFont="1" applyFill="1" applyBorder="1" applyAlignment="1">
      <alignment vertical="center"/>
    </xf>
    <xf numFmtId="0" fontId="1" fillId="0" borderId="11" xfId="0" applyFont="1" applyFill="1" applyBorder="1" applyAlignment="1">
      <alignment vertical="center"/>
    </xf>
    <xf numFmtId="0" fontId="1" fillId="0" borderId="18" xfId="0" applyFont="1" applyFill="1" applyBorder="1" applyAlignment="1">
      <alignment vertical="center"/>
    </xf>
    <xf numFmtId="0" fontId="1" fillId="0" borderId="19" xfId="0" applyFont="1" applyFill="1" applyBorder="1" applyAlignment="1">
      <alignment vertical="center"/>
    </xf>
    <xf numFmtId="0" fontId="1" fillId="0" borderId="19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14" xfId="0" applyFont="1" applyFill="1" applyBorder="1" applyAlignment="1">
      <alignment horizontal="left" vertical="center"/>
    </xf>
    <xf numFmtId="0" fontId="1" fillId="0" borderId="20" xfId="0" applyFont="1" applyFill="1" applyBorder="1" applyAlignment="1">
      <alignment horizontal="left" vertical="center"/>
    </xf>
    <xf numFmtId="0" fontId="1" fillId="0" borderId="15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left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left" vertical="center"/>
    </xf>
    <xf numFmtId="0" fontId="1" fillId="0" borderId="12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1" fontId="1" fillId="0" borderId="16" xfId="0" applyNumberFormat="1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" fontId="7" fillId="0" borderId="16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1" fontId="7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vertical="center"/>
    </xf>
    <xf numFmtId="0" fontId="5" fillId="2" borderId="3" xfId="0" applyFont="1" applyFill="1" applyBorder="1" applyAlignment="1">
      <alignment vertical="center"/>
    </xf>
    <xf numFmtId="0" fontId="5" fillId="2" borderId="21" xfId="0" applyFont="1" applyFill="1" applyBorder="1" applyAlignment="1">
      <alignment vertical="center"/>
    </xf>
    <xf numFmtId="0" fontId="1" fillId="2" borderId="13" xfId="0" applyFont="1" applyFill="1" applyBorder="1" applyAlignment="1">
      <alignment horizontal="left" vertical="center"/>
    </xf>
    <xf numFmtId="0" fontId="1" fillId="2" borderId="26" xfId="0" applyFont="1" applyFill="1" applyBorder="1" applyAlignment="1">
      <alignment horizontal="left" vertical="center"/>
    </xf>
    <xf numFmtId="0" fontId="1" fillId="2" borderId="27" xfId="0" applyFont="1" applyFill="1" applyBorder="1" applyAlignment="1">
      <alignment horizontal="left" vertical="center"/>
    </xf>
    <xf numFmtId="0" fontId="5" fillId="2" borderId="25" xfId="0" applyFont="1" applyFill="1" applyBorder="1" applyAlignment="1">
      <alignment vertical="center"/>
    </xf>
    <xf numFmtId="0" fontId="5" fillId="2" borderId="28" xfId="0" applyFont="1" applyFill="1" applyBorder="1" applyAlignment="1">
      <alignment vertical="center"/>
    </xf>
    <xf numFmtId="0" fontId="5" fillId="2" borderId="26" xfId="0" applyFont="1" applyFill="1" applyBorder="1" applyAlignment="1">
      <alignment vertical="center"/>
    </xf>
    <xf numFmtId="0" fontId="5" fillId="2" borderId="27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1" fillId="0" borderId="10" xfId="0" applyFont="1" applyFill="1" applyBorder="1" applyAlignment="1">
      <alignment vertical="center"/>
    </xf>
    <xf numFmtId="0" fontId="5" fillId="3" borderId="9" xfId="0" applyFont="1" applyFill="1" applyBorder="1" applyAlignment="1">
      <alignment vertical="center"/>
    </xf>
    <xf numFmtId="0" fontId="5" fillId="3" borderId="10" xfId="0" applyFont="1" applyFill="1" applyBorder="1" applyAlignment="1">
      <alignment vertical="center"/>
    </xf>
    <xf numFmtId="0" fontId="5" fillId="3" borderId="22" xfId="0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04"/>
  <sheetViews>
    <sheetView tabSelected="1" zoomScale="85" zoomScaleNormal="85" workbookViewId="0">
      <selection activeCell="B1" sqref="B1:H1"/>
    </sheetView>
  </sheetViews>
  <sheetFormatPr defaultColWidth="9.140625" defaultRowHeight="15" x14ac:dyDescent="0.25"/>
  <cols>
    <col min="1" max="1" width="2.85546875" style="22" customWidth="1"/>
    <col min="2" max="2" width="64.42578125" style="22" customWidth="1"/>
    <col min="3" max="3" width="6.5703125" style="22" customWidth="1"/>
    <col min="4" max="4" width="8.42578125" style="29" customWidth="1"/>
    <col min="5" max="5" width="8" style="41" customWidth="1"/>
    <col min="6" max="6" width="38.7109375" style="30" customWidth="1"/>
    <col min="7" max="7" width="11" style="41" customWidth="1"/>
    <col min="8" max="8" width="11" style="35" customWidth="1"/>
    <col min="9" max="16384" width="9.140625" style="22"/>
  </cols>
  <sheetData>
    <row r="1" spans="1:8" ht="23.25" x14ac:dyDescent="0.25">
      <c r="A1" s="21"/>
      <c r="B1" s="76" t="s">
        <v>91</v>
      </c>
      <c r="C1" s="76"/>
      <c r="D1" s="76"/>
      <c r="E1" s="76"/>
      <c r="F1" s="76"/>
      <c r="G1" s="76"/>
      <c r="H1" s="76"/>
    </row>
    <row r="2" spans="1:8" ht="15.75" thickBot="1" x14ac:dyDescent="0.3">
      <c r="A2" s="21"/>
      <c r="B2" s="21"/>
      <c r="C2" s="21"/>
      <c r="D2" s="23"/>
      <c r="E2" s="35"/>
      <c r="F2" s="24"/>
      <c r="G2" s="35"/>
    </row>
    <row r="3" spans="1:8" ht="30.75" thickBot="1" x14ac:dyDescent="0.3">
      <c r="A3" s="21"/>
      <c r="B3" s="25" t="s">
        <v>77</v>
      </c>
      <c r="C3" s="26" t="s">
        <v>0</v>
      </c>
      <c r="D3" s="26" t="s">
        <v>1</v>
      </c>
      <c r="E3" s="26" t="s">
        <v>2</v>
      </c>
      <c r="F3" s="26" t="s">
        <v>3</v>
      </c>
      <c r="G3" s="27" t="s">
        <v>113</v>
      </c>
      <c r="H3" s="28" t="s">
        <v>78</v>
      </c>
    </row>
    <row r="4" spans="1:8" ht="15.75" thickBot="1" x14ac:dyDescent="0.3">
      <c r="A4" s="21"/>
      <c r="B4" s="77"/>
      <c r="C4" s="77"/>
      <c r="D4" s="77"/>
      <c r="E4" s="77"/>
      <c r="F4" s="77"/>
      <c r="G4" s="40"/>
      <c r="H4" s="40"/>
    </row>
    <row r="5" spans="1:8" ht="16.5" thickBot="1" x14ac:dyDescent="0.3">
      <c r="A5" s="21"/>
      <c r="B5" s="78" t="s">
        <v>111</v>
      </c>
      <c r="C5" s="79"/>
      <c r="D5" s="79"/>
      <c r="E5" s="79"/>
      <c r="F5" s="79"/>
      <c r="G5" s="79"/>
      <c r="H5" s="80"/>
    </row>
    <row r="6" spans="1:8" ht="15.75" x14ac:dyDescent="0.25">
      <c r="A6" s="21"/>
      <c r="B6" s="72" t="s">
        <v>51</v>
      </c>
      <c r="C6" s="74"/>
      <c r="D6" s="74"/>
      <c r="E6" s="74"/>
      <c r="F6" s="74"/>
      <c r="G6" s="74"/>
      <c r="H6" s="75"/>
    </row>
    <row r="7" spans="1:8" x14ac:dyDescent="0.25">
      <c r="A7" s="21"/>
      <c r="B7" s="9" t="s">
        <v>50</v>
      </c>
      <c r="C7" s="10">
        <v>1</v>
      </c>
      <c r="D7" s="11"/>
      <c r="E7" s="36"/>
      <c r="F7" s="17"/>
      <c r="G7" s="49"/>
      <c r="H7" s="50"/>
    </row>
    <row r="8" spans="1:8" x14ac:dyDescent="0.25">
      <c r="A8" s="21"/>
      <c r="B8" s="9" t="s">
        <v>120</v>
      </c>
      <c r="C8" s="10">
        <v>1</v>
      </c>
      <c r="D8" s="11"/>
      <c r="E8" s="36"/>
      <c r="F8" s="17"/>
      <c r="G8" s="49"/>
      <c r="H8" s="50"/>
    </row>
    <row r="9" spans="1:8" x14ac:dyDescent="0.25">
      <c r="A9" s="21"/>
      <c r="B9" s="7" t="s">
        <v>97</v>
      </c>
      <c r="C9" s="5">
        <v>1</v>
      </c>
      <c r="D9" s="6">
        <v>234</v>
      </c>
      <c r="E9" s="37" t="s">
        <v>4</v>
      </c>
      <c r="F9" s="16"/>
      <c r="G9" s="51"/>
      <c r="H9" s="50"/>
    </row>
    <row r="10" spans="1:8" ht="15.75" thickBot="1" x14ac:dyDescent="0.3">
      <c r="A10" s="21"/>
      <c r="B10" s="12" t="s">
        <v>98</v>
      </c>
      <c r="C10" s="13">
        <v>1</v>
      </c>
      <c r="D10" s="14">
        <v>492</v>
      </c>
      <c r="E10" s="39" t="s">
        <v>4</v>
      </c>
      <c r="F10" s="18"/>
      <c r="G10" s="55"/>
      <c r="H10" s="56"/>
    </row>
    <row r="11" spans="1:8" ht="15.75" thickBot="1" x14ac:dyDescent="0.3">
      <c r="A11" s="21"/>
      <c r="B11" s="47"/>
      <c r="C11" s="47"/>
      <c r="D11" s="15"/>
      <c r="E11" s="40"/>
      <c r="F11" s="19"/>
      <c r="G11" s="53"/>
      <c r="H11" s="53"/>
    </row>
    <row r="12" spans="1:8" ht="16.5" thickBot="1" x14ac:dyDescent="0.3">
      <c r="A12" s="21"/>
      <c r="B12" s="78" t="s">
        <v>99</v>
      </c>
      <c r="C12" s="79"/>
      <c r="D12" s="79"/>
      <c r="E12" s="79"/>
      <c r="F12" s="79"/>
      <c r="G12" s="79"/>
      <c r="H12" s="80"/>
    </row>
    <row r="13" spans="1:8" ht="15.75" x14ac:dyDescent="0.25">
      <c r="A13" s="21"/>
      <c r="B13" s="72" t="s">
        <v>58</v>
      </c>
      <c r="C13" s="74"/>
      <c r="D13" s="74"/>
      <c r="E13" s="74"/>
      <c r="F13" s="74"/>
      <c r="G13" s="74"/>
      <c r="H13" s="75"/>
    </row>
    <row r="14" spans="1:8" x14ac:dyDescent="0.25">
      <c r="A14" s="21"/>
      <c r="B14" s="4" t="s">
        <v>52</v>
      </c>
      <c r="C14" s="5">
        <v>1</v>
      </c>
      <c r="D14" s="6">
        <v>90</v>
      </c>
      <c r="E14" s="37" t="s">
        <v>5</v>
      </c>
      <c r="F14" s="31" t="s">
        <v>96</v>
      </c>
      <c r="G14" s="37">
        <v>240</v>
      </c>
      <c r="H14" s="42">
        <v>240</v>
      </c>
    </row>
    <row r="15" spans="1:8" x14ac:dyDescent="0.25">
      <c r="A15" s="21"/>
      <c r="B15" s="4" t="s">
        <v>53</v>
      </c>
      <c r="C15" s="5">
        <v>1</v>
      </c>
      <c r="D15" s="6"/>
      <c r="E15" s="37"/>
      <c r="F15" s="31"/>
      <c r="G15" s="37">
        <v>30</v>
      </c>
      <c r="H15" s="42">
        <f t="shared" ref="H15:H16" si="0">G15*C15</f>
        <v>30</v>
      </c>
    </row>
    <row r="16" spans="1:8" ht="45" x14ac:dyDescent="0.25">
      <c r="A16" s="21"/>
      <c r="B16" s="4" t="s">
        <v>47</v>
      </c>
      <c r="C16" s="5">
        <v>1</v>
      </c>
      <c r="D16" s="6">
        <v>280</v>
      </c>
      <c r="E16" s="37" t="s">
        <v>5</v>
      </c>
      <c r="F16" s="31" t="s">
        <v>108</v>
      </c>
      <c r="G16" s="37">
        <v>350</v>
      </c>
      <c r="H16" s="42">
        <f t="shared" si="0"/>
        <v>350</v>
      </c>
    </row>
    <row r="17" spans="1:8" x14ac:dyDescent="0.25">
      <c r="A17" s="21"/>
      <c r="B17" s="7" t="s">
        <v>37</v>
      </c>
      <c r="C17" s="5">
        <v>1</v>
      </c>
      <c r="D17" s="6">
        <v>28</v>
      </c>
      <c r="E17" s="37" t="s">
        <v>4</v>
      </c>
      <c r="F17" s="20"/>
      <c r="G17" s="37">
        <v>80</v>
      </c>
      <c r="H17" s="42">
        <f t="shared" ref="H17:H19" si="1">G17*C17</f>
        <v>80</v>
      </c>
    </row>
    <row r="18" spans="1:8" x14ac:dyDescent="0.25">
      <c r="A18" s="21"/>
      <c r="B18" s="7" t="s">
        <v>40</v>
      </c>
      <c r="C18" s="5">
        <v>1</v>
      </c>
      <c r="D18" s="6">
        <v>16</v>
      </c>
      <c r="E18" s="37" t="s">
        <v>4</v>
      </c>
      <c r="F18" s="20"/>
      <c r="G18" s="37">
        <v>40</v>
      </c>
      <c r="H18" s="42">
        <f t="shared" si="1"/>
        <v>40</v>
      </c>
    </row>
    <row r="19" spans="1:8" x14ac:dyDescent="0.25">
      <c r="A19" s="21"/>
      <c r="B19" s="7" t="s">
        <v>100</v>
      </c>
      <c r="C19" s="5">
        <v>1</v>
      </c>
      <c r="D19" s="6">
        <v>28</v>
      </c>
      <c r="E19" s="37" t="s">
        <v>4</v>
      </c>
      <c r="F19" s="20"/>
      <c r="G19" s="37">
        <v>70</v>
      </c>
      <c r="H19" s="42">
        <f t="shared" si="1"/>
        <v>70</v>
      </c>
    </row>
    <row r="20" spans="1:8" x14ac:dyDescent="0.25">
      <c r="A20" s="21"/>
      <c r="B20" s="7" t="s">
        <v>101</v>
      </c>
      <c r="C20" s="5">
        <v>1</v>
      </c>
      <c r="D20" s="6">
        <v>16</v>
      </c>
      <c r="E20" s="37" t="s">
        <v>4</v>
      </c>
      <c r="F20" s="20"/>
      <c r="G20" s="37">
        <v>64</v>
      </c>
      <c r="H20" s="42">
        <f t="shared" ref="H20:H24" si="2">G20*C20</f>
        <v>64</v>
      </c>
    </row>
    <row r="21" spans="1:8" x14ac:dyDescent="0.25">
      <c r="A21" s="21"/>
      <c r="B21" s="7" t="s">
        <v>54</v>
      </c>
      <c r="C21" s="5">
        <v>1</v>
      </c>
      <c r="D21" s="6">
        <v>16</v>
      </c>
      <c r="E21" s="37" t="s">
        <v>4</v>
      </c>
      <c r="F21" s="20"/>
      <c r="G21" s="37">
        <v>45</v>
      </c>
      <c r="H21" s="42">
        <f t="shared" ref="H21" si="3">G21*C21</f>
        <v>45</v>
      </c>
    </row>
    <row r="22" spans="1:8" x14ac:dyDescent="0.25">
      <c r="A22" s="21"/>
      <c r="B22" s="7" t="s">
        <v>102</v>
      </c>
      <c r="C22" s="5">
        <v>1</v>
      </c>
      <c r="D22" s="6"/>
      <c r="E22" s="37"/>
      <c r="F22" s="20"/>
      <c r="G22" s="37">
        <v>20</v>
      </c>
      <c r="H22" s="42">
        <f t="shared" si="2"/>
        <v>20</v>
      </c>
    </row>
    <row r="23" spans="1:8" x14ac:dyDescent="0.25">
      <c r="A23" s="21"/>
      <c r="B23" s="7" t="s">
        <v>55</v>
      </c>
      <c r="C23" s="5">
        <v>1</v>
      </c>
      <c r="D23" s="6">
        <v>16</v>
      </c>
      <c r="E23" s="37" t="s">
        <v>4</v>
      </c>
      <c r="F23" s="20" t="s">
        <v>109</v>
      </c>
      <c r="G23" s="37">
        <v>64</v>
      </c>
      <c r="H23" s="42">
        <f t="shared" si="2"/>
        <v>64</v>
      </c>
    </row>
    <row r="24" spans="1:8" x14ac:dyDescent="0.25">
      <c r="A24" s="21"/>
      <c r="B24" s="8" t="s">
        <v>56</v>
      </c>
      <c r="C24" s="2">
        <v>1</v>
      </c>
      <c r="D24" s="3">
        <v>28</v>
      </c>
      <c r="E24" s="38" t="s">
        <v>4</v>
      </c>
      <c r="F24" s="34"/>
      <c r="G24" s="38">
        <v>64</v>
      </c>
      <c r="H24" s="43">
        <f t="shared" si="2"/>
        <v>64</v>
      </c>
    </row>
    <row r="25" spans="1:8" x14ac:dyDescent="0.25">
      <c r="A25" s="21"/>
      <c r="B25" s="7" t="s">
        <v>6</v>
      </c>
      <c r="C25" s="5">
        <v>2</v>
      </c>
      <c r="D25" s="6">
        <v>28</v>
      </c>
      <c r="E25" s="37" t="s">
        <v>4</v>
      </c>
      <c r="F25" s="20"/>
      <c r="G25" s="37">
        <v>64</v>
      </c>
      <c r="H25" s="42">
        <f t="shared" ref="H25" si="4">G25*C25</f>
        <v>128</v>
      </c>
    </row>
    <row r="26" spans="1:8" ht="45" x14ac:dyDescent="0.25">
      <c r="A26" s="21"/>
      <c r="B26" s="7" t="s">
        <v>57</v>
      </c>
      <c r="C26" s="5">
        <v>1</v>
      </c>
      <c r="D26" s="6">
        <v>16</v>
      </c>
      <c r="E26" s="37" t="s">
        <v>4</v>
      </c>
      <c r="F26" s="31" t="s">
        <v>103</v>
      </c>
      <c r="G26" s="37">
        <v>50</v>
      </c>
      <c r="H26" s="42">
        <f t="shared" ref="H26" si="5">C26*G26</f>
        <v>50</v>
      </c>
    </row>
    <row r="27" spans="1:8" ht="15.75" thickBot="1" x14ac:dyDescent="0.3">
      <c r="A27" s="21"/>
      <c r="B27" s="12" t="s">
        <v>41</v>
      </c>
      <c r="C27" s="13">
        <v>1</v>
      </c>
      <c r="D27" s="14">
        <v>5</v>
      </c>
      <c r="E27" s="39" t="s">
        <v>5</v>
      </c>
      <c r="F27" s="54"/>
      <c r="G27" s="39">
        <v>30</v>
      </c>
      <c r="H27" s="45">
        <f t="shared" ref="H27" si="6">C27*G27</f>
        <v>30</v>
      </c>
    </row>
    <row r="28" spans="1:8" ht="15.75" x14ac:dyDescent="0.25">
      <c r="A28" s="21"/>
      <c r="B28" s="72" t="s">
        <v>88</v>
      </c>
      <c r="C28" s="74"/>
      <c r="D28" s="74"/>
      <c r="E28" s="74"/>
      <c r="F28" s="74"/>
      <c r="G28" s="74"/>
      <c r="H28" s="75"/>
    </row>
    <row r="29" spans="1:8" x14ac:dyDescent="0.25">
      <c r="A29" s="21"/>
      <c r="B29" s="7" t="s">
        <v>86</v>
      </c>
      <c r="C29" s="5">
        <v>1</v>
      </c>
      <c r="D29" s="6"/>
      <c r="E29" s="37"/>
      <c r="F29" s="16"/>
      <c r="G29" s="37">
        <v>500</v>
      </c>
      <c r="H29" s="42">
        <f t="shared" ref="H29:H30" si="7">G29*C29</f>
        <v>500</v>
      </c>
    </row>
    <row r="30" spans="1:8" x14ac:dyDescent="0.25">
      <c r="A30" s="21"/>
      <c r="B30" s="7" t="s">
        <v>34</v>
      </c>
      <c r="C30" s="5">
        <v>1</v>
      </c>
      <c r="D30" s="6">
        <v>28</v>
      </c>
      <c r="E30" s="37"/>
      <c r="F30" s="16"/>
      <c r="G30" s="51"/>
      <c r="H30" s="50"/>
    </row>
    <row r="31" spans="1:8" x14ac:dyDescent="0.25">
      <c r="A31" s="21"/>
      <c r="B31" s="7" t="s">
        <v>35</v>
      </c>
      <c r="C31" s="5">
        <v>1</v>
      </c>
      <c r="D31" s="6"/>
      <c r="E31" s="37"/>
      <c r="F31" s="16"/>
      <c r="G31" s="37">
        <v>100</v>
      </c>
      <c r="H31" s="42">
        <f>G31*C31</f>
        <v>100</v>
      </c>
    </row>
    <row r="32" spans="1:8" ht="15.75" thickBot="1" x14ac:dyDescent="0.3">
      <c r="A32" s="21"/>
      <c r="B32" s="12" t="s">
        <v>87</v>
      </c>
      <c r="C32" s="13"/>
      <c r="D32" s="14"/>
      <c r="E32" s="39"/>
      <c r="F32" s="18"/>
      <c r="G32" s="55"/>
      <c r="H32" s="56"/>
    </row>
    <row r="33" spans="1:8" ht="15.75" thickBot="1" x14ac:dyDescent="0.3">
      <c r="A33" s="21"/>
      <c r="B33" s="48"/>
      <c r="C33" s="48"/>
      <c r="D33" s="15"/>
      <c r="E33" s="40"/>
      <c r="F33" s="57"/>
      <c r="G33" s="40"/>
      <c r="H33" s="40"/>
    </row>
    <row r="34" spans="1:8" ht="16.5" thickBot="1" x14ac:dyDescent="0.3">
      <c r="A34" s="21"/>
      <c r="B34" s="78" t="s">
        <v>112</v>
      </c>
      <c r="C34" s="79"/>
      <c r="D34" s="79"/>
      <c r="E34" s="79"/>
      <c r="F34" s="79"/>
      <c r="G34" s="79"/>
      <c r="H34" s="80"/>
    </row>
    <row r="35" spans="1:8" ht="15.75" x14ac:dyDescent="0.25">
      <c r="A35" s="21"/>
      <c r="B35" s="72" t="s">
        <v>10</v>
      </c>
      <c r="C35" s="74"/>
      <c r="D35" s="74"/>
      <c r="E35" s="74"/>
      <c r="F35" s="74"/>
      <c r="G35" s="74"/>
      <c r="H35" s="75"/>
    </row>
    <row r="36" spans="1:8" x14ac:dyDescent="0.25">
      <c r="A36" s="21"/>
      <c r="B36" s="7" t="s">
        <v>11</v>
      </c>
      <c r="C36" s="5">
        <v>1</v>
      </c>
      <c r="D36" s="6">
        <v>1</v>
      </c>
      <c r="E36" s="37" t="s">
        <v>12</v>
      </c>
      <c r="F36" s="16"/>
      <c r="G36" s="51"/>
      <c r="H36" s="50"/>
    </row>
    <row r="37" spans="1:8" x14ac:dyDescent="0.25">
      <c r="A37" s="21"/>
      <c r="B37" s="7" t="s">
        <v>13</v>
      </c>
      <c r="C37" s="5">
        <v>1</v>
      </c>
      <c r="D37" s="6">
        <v>3</v>
      </c>
      <c r="E37" s="37" t="s">
        <v>14</v>
      </c>
      <c r="F37" s="16"/>
      <c r="G37" s="51"/>
      <c r="H37" s="50"/>
    </row>
    <row r="38" spans="1:8" x14ac:dyDescent="0.25">
      <c r="A38" s="21"/>
      <c r="B38" s="7" t="s">
        <v>59</v>
      </c>
      <c r="C38" s="5">
        <v>1</v>
      </c>
      <c r="D38" s="6">
        <v>1</v>
      </c>
      <c r="E38" s="37" t="s">
        <v>12</v>
      </c>
      <c r="F38" s="16"/>
      <c r="G38" s="51"/>
      <c r="H38" s="50"/>
    </row>
    <row r="39" spans="1:8" x14ac:dyDescent="0.25">
      <c r="A39" s="21"/>
      <c r="B39" s="7" t="s">
        <v>15</v>
      </c>
      <c r="C39" s="5">
        <v>1</v>
      </c>
      <c r="D39" s="6">
        <v>3</v>
      </c>
      <c r="E39" s="37" t="s">
        <v>14</v>
      </c>
      <c r="F39" s="33"/>
      <c r="G39" s="51"/>
      <c r="H39" s="50"/>
    </row>
    <row r="40" spans="1:8" x14ac:dyDescent="0.25">
      <c r="A40" s="21"/>
      <c r="B40" s="7" t="s">
        <v>60</v>
      </c>
      <c r="C40" s="5">
        <v>1</v>
      </c>
      <c r="D40" s="6">
        <v>1</v>
      </c>
      <c r="E40" s="37" t="s">
        <v>12</v>
      </c>
      <c r="F40" s="16"/>
      <c r="G40" s="51"/>
      <c r="H40" s="50"/>
    </row>
    <row r="41" spans="1:8" x14ac:dyDescent="0.25">
      <c r="A41" s="21"/>
      <c r="B41" s="7" t="s">
        <v>16</v>
      </c>
      <c r="C41" s="5">
        <v>1</v>
      </c>
      <c r="D41" s="6"/>
      <c r="E41" s="37"/>
      <c r="F41" s="16"/>
      <c r="G41" s="37">
        <v>15</v>
      </c>
      <c r="H41" s="42">
        <f t="shared" ref="H36:H42" si="8">G41*C41</f>
        <v>15</v>
      </c>
    </row>
    <row r="42" spans="1:8" x14ac:dyDescent="0.25">
      <c r="A42" s="21"/>
      <c r="B42" s="7" t="s">
        <v>61</v>
      </c>
      <c r="C42" s="5">
        <v>1</v>
      </c>
      <c r="D42" s="6">
        <v>20</v>
      </c>
      <c r="E42" s="37" t="s">
        <v>5</v>
      </c>
      <c r="F42" s="16"/>
      <c r="G42" s="37">
        <v>70</v>
      </c>
      <c r="H42" s="42">
        <f t="shared" si="8"/>
        <v>70</v>
      </c>
    </row>
    <row r="43" spans="1:8" x14ac:dyDescent="0.25">
      <c r="A43" s="21"/>
      <c r="B43" s="7" t="s">
        <v>17</v>
      </c>
      <c r="C43" s="5"/>
      <c r="D43" s="6"/>
      <c r="E43" s="37"/>
      <c r="F43" s="16"/>
      <c r="G43" s="51"/>
      <c r="H43" s="50"/>
    </row>
    <row r="44" spans="1:8" ht="15.75" thickBot="1" x14ac:dyDescent="0.3">
      <c r="A44" s="21"/>
      <c r="B44" s="12" t="s">
        <v>18</v>
      </c>
      <c r="C44" s="13"/>
      <c r="D44" s="14"/>
      <c r="E44" s="39"/>
      <c r="F44" s="32" t="s">
        <v>116</v>
      </c>
      <c r="G44" s="55"/>
      <c r="H44" s="56"/>
    </row>
    <row r="45" spans="1:8" ht="15.75" x14ac:dyDescent="0.25">
      <c r="A45" s="21"/>
      <c r="B45" s="72" t="s">
        <v>62</v>
      </c>
      <c r="C45" s="74"/>
      <c r="D45" s="74"/>
      <c r="E45" s="74"/>
      <c r="F45" s="74"/>
      <c r="G45" s="74"/>
      <c r="H45" s="75"/>
    </row>
    <row r="46" spans="1:8" x14ac:dyDescent="0.25">
      <c r="A46" s="21"/>
      <c r="B46" s="7" t="s">
        <v>117</v>
      </c>
      <c r="C46" s="5">
        <v>1</v>
      </c>
      <c r="D46" s="6">
        <v>3</v>
      </c>
      <c r="E46" s="37" t="s">
        <v>14</v>
      </c>
      <c r="F46" s="16"/>
      <c r="G46" s="37">
        <v>20</v>
      </c>
      <c r="H46" s="42">
        <f t="shared" ref="H46:H49" si="9">G46*C46</f>
        <v>20</v>
      </c>
    </row>
    <row r="47" spans="1:8" x14ac:dyDescent="0.25">
      <c r="A47" s="21"/>
      <c r="B47" s="7" t="s">
        <v>118</v>
      </c>
      <c r="C47" s="5">
        <v>1</v>
      </c>
      <c r="D47" s="6">
        <v>4</v>
      </c>
      <c r="E47" s="37" t="s">
        <v>14</v>
      </c>
      <c r="F47" s="16"/>
      <c r="G47" s="37">
        <v>20</v>
      </c>
      <c r="H47" s="42">
        <f t="shared" si="9"/>
        <v>20</v>
      </c>
    </row>
    <row r="48" spans="1:8" x14ac:dyDescent="0.25">
      <c r="A48" s="21"/>
      <c r="B48" s="7" t="s">
        <v>63</v>
      </c>
      <c r="C48" s="5">
        <v>1</v>
      </c>
      <c r="D48" s="6">
        <v>8</v>
      </c>
      <c r="E48" s="37" t="s">
        <v>5</v>
      </c>
      <c r="F48" s="16"/>
      <c r="G48" s="37">
        <v>30</v>
      </c>
      <c r="H48" s="42">
        <f t="shared" si="9"/>
        <v>30</v>
      </c>
    </row>
    <row r="49" spans="1:8" x14ac:dyDescent="0.25">
      <c r="A49" s="21"/>
      <c r="B49" s="1" t="s">
        <v>9</v>
      </c>
      <c r="C49" s="2">
        <v>1</v>
      </c>
      <c r="D49" s="3">
        <v>50</v>
      </c>
      <c r="E49" s="38" t="s">
        <v>4</v>
      </c>
      <c r="F49" s="34" t="s">
        <v>64</v>
      </c>
      <c r="G49" s="38">
        <v>100</v>
      </c>
      <c r="H49" s="43">
        <f t="shared" si="9"/>
        <v>100</v>
      </c>
    </row>
    <row r="50" spans="1:8" x14ac:dyDescent="0.25">
      <c r="A50" s="21"/>
      <c r="B50" s="7" t="s">
        <v>7</v>
      </c>
      <c r="C50" s="5">
        <v>1</v>
      </c>
      <c r="D50" s="6">
        <v>5000</v>
      </c>
      <c r="E50" s="37" t="s">
        <v>8</v>
      </c>
      <c r="F50" s="20"/>
      <c r="G50" s="37">
        <v>100</v>
      </c>
      <c r="H50" s="42">
        <f>G50*C50</f>
        <v>100</v>
      </c>
    </row>
    <row r="51" spans="1:8" ht="15.75" thickBot="1" x14ac:dyDescent="0.3">
      <c r="A51" s="21"/>
      <c r="B51" s="12" t="s">
        <v>21</v>
      </c>
      <c r="C51" s="13">
        <v>7</v>
      </c>
      <c r="D51" s="14">
        <v>20</v>
      </c>
      <c r="E51" s="39" t="s">
        <v>4</v>
      </c>
      <c r="F51" s="18"/>
      <c r="G51" s="39">
        <v>40</v>
      </c>
      <c r="H51" s="45">
        <f t="shared" ref="H51" si="10">G51*C51</f>
        <v>280</v>
      </c>
    </row>
    <row r="52" spans="1:8" ht="15.75" x14ac:dyDescent="0.25">
      <c r="A52" s="21"/>
      <c r="B52" s="72" t="s">
        <v>65</v>
      </c>
      <c r="C52" s="73"/>
      <c r="D52" s="63">
        <v>390</v>
      </c>
      <c r="E52" s="64" t="s">
        <v>4</v>
      </c>
      <c r="F52" s="69"/>
      <c r="G52" s="70"/>
      <c r="H52" s="71"/>
    </row>
    <row r="53" spans="1:8" x14ac:dyDescent="0.25">
      <c r="A53" s="21"/>
      <c r="B53" s="7" t="s">
        <v>19</v>
      </c>
      <c r="C53" s="5">
        <v>8</v>
      </c>
      <c r="D53" s="6">
        <v>26</v>
      </c>
      <c r="E53" s="37" t="s">
        <v>4</v>
      </c>
      <c r="F53" s="16"/>
      <c r="G53" s="37">
        <v>70</v>
      </c>
      <c r="H53" s="42">
        <f t="shared" ref="H53:H63" si="11">G53*C53</f>
        <v>560</v>
      </c>
    </row>
    <row r="54" spans="1:8" x14ac:dyDescent="0.25">
      <c r="A54" s="21"/>
      <c r="B54" s="7" t="s">
        <v>20</v>
      </c>
      <c r="C54" s="5">
        <v>7</v>
      </c>
      <c r="D54" s="6">
        <v>26</v>
      </c>
      <c r="E54" s="37" t="s">
        <v>4</v>
      </c>
      <c r="F54" s="16"/>
      <c r="G54" s="37">
        <v>65</v>
      </c>
      <c r="H54" s="42">
        <f t="shared" si="11"/>
        <v>455</v>
      </c>
    </row>
    <row r="55" spans="1:8" x14ac:dyDescent="0.25">
      <c r="A55" s="21"/>
      <c r="B55" s="7" t="s">
        <v>67</v>
      </c>
      <c r="C55" s="5">
        <v>1</v>
      </c>
      <c r="D55" s="6">
        <v>26</v>
      </c>
      <c r="E55" s="37" t="s">
        <v>4</v>
      </c>
      <c r="F55" s="16"/>
      <c r="G55" s="37">
        <v>60</v>
      </c>
      <c r="H55" s="42">
        <f t="shared" si="11"/>
        <v>60</v>
      </c>
    </row>
    <row r="56" spans="1:8" x14ac:dyDescent="0.25">
      <c r="A56" s="21"/>
      <c r="B56" s="7" t="s">
        <v>68</v>
      </c>
      <c r="C56" s="5">
        <v>1</v>
      </c>
      <c r="D56" s="6">
        <v>26</v>
      </c>
      <c r="E56" s="37" t="s">
        <v>4</v>
      </c>
      <c r="F56" s="16"/>
      <c r="G56" s="37">
        <v>60</v>
      </c>
      <c r="H56" s="42">
        <f t="shared" si="11"/>
        <v>60</v>
      </c>
    </row>
    <row r="57" spans="1:8" x14ac:dyDescent="0.25">
      <c r="A57" s="21"/>
      <c r="B57" s="7" t="s">
        <v>66</v>
      </c>
      <c r="C57" s="5">
        <v>1</v>
      </c>
      <c r="D57" s="6">
        <v>26</v>
      </c>
      <c r="E57" s="37" t="s">
        <v>4</v>
      </c>
      <c r="F57" s="16"/>
      <c r="G57" s="37">
        <v>60</v>
      </c>
      <c r="H57" s="42">
        <f t="shared" si="11"/>
        <v>60</v>
      </c>
    </row>
    <row r="58" spans="1:8" x14ac:dyDescent="0.25">
      <c r="A58" s="21"/>
      <c r="B58" s="7" t="s">
        <v>22</v>
      </c>
      <c r="C58" s="5">
        <v>2</v>
      </c>
      <c r="D58" s="6">
        <v>15</v>
      </c>
      <c r="E58" s="37" t="s">
        <v>5</v>
      </c>
      <c r="F58" s="16"/>
      <c r="G58" s="37">
        <v>60</v>
      </c>
      <c r="H58" s="42">
        <f t="shared" si="11"/>
        <v>120</v>
      </c>
    </row>
    <row r="59" spans="1:8" x14ac:dyDescent="0.25">
      <c r="A59" s="21"/>
      <c r="B59" s="7" t="s">
        <v>23</v>
      </c>
      <c r="C59" s="5">
        <v>1</v>
      </c>
      <c r="D59" s="6">
        <v>15</v>
      </c>
      <c r="E59" s="37" t="s">
        <v>5</v>
      </c>
      <c r="F59" s="16"/>
      <c r="G59" s="37">
        <v>45</v>
      </c>
      <c r="H59" s="42">
        <f t="shared" si="11"/>
        <v>45</v>
      </c>
    </row>
    <row r="60" spans="1:8" x14ac:dyDescent="0.25">
      <c r="A60" s="21"/>
      <c r="B60" s="7" t="s">
        <v>76</v>
      </c>
      <c r="C60" s="5">
        <v>1</v>
      </c>
      <c r="D60" s="6">
        <v>12</v>
      </c>
      <c r="E60" s="37" t="s">
        <v>5</v>
      </c>
      <c r="F60" s="16"/>
      <c r="G60" s="37">
        <v>40</v>
      </c>
      <c r="H60" s="42">
        <f t="shared" ref="H60" si="12">G60*C60</f>
        <v>40</v>
      </c>
    </row>
    <row r="61" spans="1:8" x14ac:dyDescent="0.25">
      <c r="A61" s="21"/>
      <c r="B61" s="7" t="s">
        <v>24</v>
      </c>
      <c r="C61" s="5">
        <v>1</v>
      </c>
      <c r="D61" s="6">
        <v>5</v>
      </c>
      <c r="E61" s="37" t="s">
        <v>5</v>
      </c>
      <c r="F61" s="16"/>
      <c r="G61" s="37">
        <v>20</v>
      </c>
      <c r="H61" s="42">
        <f t="shared" si="11"/>
        <v>20</v>
      </c>
    </row>
    <row r="62" spans="1:8" x14ac:dyDescent="0.25">
      <c r="A62" s="21"/>
      <c r="B62" s="7" t="s">
        <v>45</v>
      </c>
      <c r="C62" s="5">
        <v>1</v>
      </c>
      <c r="D62" s="6"/>
      <c r="E62" s="37"/>
      <c r="F62" s="16"/>
      <c r="G62" s="37">
        <v>15</v>
      </c>
      <c r="H62" s="42">
        <f t="shared" si="11"/>
        <v>15</v>
      </c>
    </row>
    <row r="63" spans="1:8" x14ac:dyDescent="0.25">
      <c r="A63" s="21"/>
      <c r="B63" s="7" t="s">
        <v>25</v>
      </c>
      <c r="C63" s="5">
        <v>2</v>
      </c>
      <c r="D63" s="6"/>
      <c r="E63" s="37"/>
      <c r="F63" s="16"/>
      <c r="G63" s="37">
        <v>20</v>
      </c>
      <c r="H63" s="42">
        <f t="shared" si="11"/>
        <v>40</v>
      </c>
    </row>
    <row r="64" spans="1:8" x14ac:dyDescent="0.25">
      <c r="A64" s="21"/>
      <c r="B64" s="7" t="s">
        <v>26</v>
      </c>
      <c r="C64" s="5"/>
      <c r="D64" s="6"/>
      <c r="E64" s="37"/>
      <c r="F64" s="16"/>
      <c r="G64" s="51"/>
      <c r="H64" s="50"/>
    </row>
    <row r="65" spans="1:8" ht="15.75" thickBot="1" x14ac:dyDescent="0.3">
      <c r="A65" s="21"/>
      <c r="B65" s="12" t="s">
        <v>27</v>
      </c>
      <c r="C65" s="13"/>
      <c r="D65" s="14"/>
      <c r="E65" s="39"/>
      <c r="F65" s="18"/>
      <c r="G65" s="55"/>
      <c r="H65" s="56"/>
    </row>
    <row r="66" spans="1:8" ht="15.75" x14ac:dyDescent="0.25">
      <c r="A66" s="21"/>
      <c r="B66" s="72" t="s">
        <v>69</v>
      </c>
      <c r="C66" s="73"/>
      <c r="D66" s="63">
        <v>336</v>
      </c>
      <c r="E66" s="64" t="s">
        <v>4</v>
      </c>
      <c r="F66" s="69"/>
      <c r="G66" s="70"/>
      <c r="H66" s="71"/>
    </row>
    <row r="67" spans="1:8" x14ac:dyDescent="0.25">
      <c r="A67" s="21"/>
      <c r="B67" s="7" t="s">
        <v>20</v>
      </c>
      <c r="C67" s="5">
        <v>12</v>
      </c>
      <c r="D67" s="6">
        <v>28</v>
      </c>
      <c r="E67" s="37" t="s">
        <v>4</v>
      </c>
      <c r="F67" s="16"/>
      <c r="G67" s="37">
        <v>60</v>
      </c>
      <c r="H67" s="42">
        <f>G67*C67</f>
        <v>720</v>
      </c>
    </row>
    <row r="68" spans="1:8" x14ac:dyDescent="0.25">
      <c r="A68" s="21"/>
      <c r="B68" s="7" t="s">
        <v>22</v>
      </c>
      <c r="C68" s="5">
        <v>2</v>
      </c>
      <c r="D68" s="6">
        <v>10</v>
      </c>
      <c r="E68" s="37" t="s">
        <v>5</v>
      </c>
      <c r="F68" s="16"/>
      <c r="G68" s="37">
        <v>40</v>
      </c>
      <c r="H68" s="42">
        <f>G68*C68</f>
        <v>80</v>
      </c>
    </row>
    <row r="69" spans="1:8" x14ac:dyDescent="0.25">
      <c r="A69" s="21"/>
      <c r="B69" s="7" t="s">
        <v>24</v>
      </c>
      <c r="C69" s="5">
        <v>1</v>
      </c>
      <c r="D69" s="6">
        <v>5</v>
      </c>
      <c r="E69" s="37" t="s">
        <v>5</v>
      </c>
      <c r="F69" s="16"/>
      <c r="G69" s="37">
        <v>20</v>
      </c>
      <c r="H69" s="42">
        <f t="shared" ref="H69:H71" si="13">G69*C69</f>
        <v>20</v>
      </c>
    </row>
    <row r="70" spans="1:8" x14ac:dyDescent="0.25">
      <c r="A70" s="21"/>
      <c r="B70" s="7" t="s">
        <v>45</v>
      </c>
      <c r="C70" s="5">
        <v>1</v>
      </c>
      <c r="D70" s="6"/>
      <c r="E70" s="37"/>
      <c r="F70" s="16"/>
      <c r="G70" s="37">
        <v>15</v>
      </c>
      <c r="H70" s="42">
        <f t="shared" si="13"/>
        <v>15</v>
      </c>
    </row>
    <row r="71" spans="1:8" x14ac:dyDescent="0.25">
      <c r="A71" s="21"/>
      <c r="B71" s="7" t="s">
        <v>25</v>
      </c>
      <c r="C71" s="5">
        <v>2</v>
      </c>
      <c r="D71" s="6"/>
      <c r="E71" s="37"/>
      <c r="F71" s="16"/>
      <c r="G71" s="37">
        <v>20</v>
      </c>
      <c r="H71" s="42">
        <f t="shared" si="13"/>
        <v>40</v>
      </c>
    </row>
    <row r="72" spans="1:8" x14ac:dyDescent="0.25">
      <c r="A72" s="21"/>
      <c r="B72" s="7" t="s">
        <v>26</v>
      </c>
      <c r="C72" s="5"/>
      <c r="D72" s="6"/>
      <c r="E72" s="37"/>
      <c r="F72" s="16"/>
      <c r="G72" s="51"/>
      <c r="H72" s="50"/>
    </row>
    <row r="73" spans="1:8" ht="15.75" thickBot="1" x14ac:dyDescent="0.3">
      <c r="A73" s="21"/>
      <c r="B73" s="12" t="s">
        <v>27</v>
      </c>
      <c r="C73" s="13"/>
      <c r="D73" s="14"/>
      <c r="E73" s="39"/>
      <c r="F73" s="18"/>
      <c r="G73" s="55"/>
      <c r="H73" s="56"/>
    </row>
    <row r="74" spans="1:8" ht="15.75" x14ac:dyDescent="0.25">
      <c r="A74" s="21"/>
      <c r="B74" s="72" t="s">
        <v>70</v>
      </c>
      <c r="C74" s="74"/>
      <c r="D74" s="74"/>
      <c r="E74" s="74"/>
      <c r="F74" s="74"/>
      <c r="G74" s="74"/>
      <c r="H74" s="75"/>
    </row>
    <row r="75" spans="1:8" x14ac:dyDescent="0.25">
      <c r="A75" s="21"/>
      <c r="B75" s="7" t="s">
        <v>42</v>
      </c>
      <c r="C75" s="5">
        <v>1</v>
      </c>
      <c r="D75" s="6">
        <v>800</v>
      </c>
      <c r="E75" s="37" t="s">
        <v>28</v>
      </c>
      <c r="F75" s="20" t="s">
        <v>110</v>
      </c>
      <c r="G75" s="37">
        <v>280</v>
      </c>
      <c r="H75" s="42">
        <f t="shared" ref="H75:H84" si="14">G75*C75</f>
        <v>280</v>
      </c>
    </row>
    <row r="76" spans="1:8" x14ac:dyDescent="0.25">
      <c r="A76" s="21"/>
      <c r="B76" s="7" t="s">
        <v>71</v>
      </c>
      <c r="C76" s="5">
        <v>1</v>
      </c>
      <c r="D76" s="6"/>
      <c r="E76" s="37"/>
      <c r="F76" s="20" t="s">
        <v>110</v>
      </c>
      <c r="G76" s="37">
        <v>40</v>
      </c>
      <c r="H76" s="42">
        <f t="shared" ref="H76" si="15">G76*C76</f>
        <v>40</v>
      </c>
    </row>
    <row r="77" spans="1:8" x14ac:dyDescent="0.25">
      <c r="A77" s="21"/>
      <c r="B77" s="4" t="s">
        <v>114</v>
      </c>
      <c r="C77" s="5">
        <v>1</v>
      </c>
      <c r="D77" s="6"/>
      <c r="E77" s="37"/>
      <c r="F77" s="31"/>
      <c r="G77" s="37">
        <v>15</v>
      </c>
      <c r="H77" s="42">
        <f t="shared" si="14"/>
        <v>15</v>
      </c>
    </row>
    <row r="78" spans="1:8" x14ac:dyDescent="0.25">
      <c r="A78" s="21"/>
      <c r="B78" s="4" t="s">
        <v>72</v>
      </c>
      <c r="C78" s="5">
        <v>1</v>
      </c>
      <c r="D78" s="6"/>
      <c r="E78" s="37"/>
      <c r="F78" s="16"/>
      <c r="G78" s="37">
        <v>30</v>
      </c>
      <c r="H78" s="42">
        <f t="shared" si="14"/>
        <v>30</v>
      </c>
    </row>
    <row r="79" spans="1:8" x14ac:dyDescent="0.25">
      <c r="A79" s="21"/>
      <c r="B79" s="4" t="s">
        <v>73</v>
      </c>
      <c r="C79" s="5">
        <v>1</v>
      </c>
      <c r="D79" s="6"/>
      <c r="E79" s="37"/>
      <c r="F79" s="16"/>
      <c r="G79" s="37">
        <v>10</v>
      </c>
      <c r="H79" s="42">
        <f t="shared" si="14"/>
        <v>10</v>
      </c>
    </row>
    <row r="80" spans="1:8" x14ac:dyDescent="0.25">
      <c r="A80" s="21"/>
      <c r="B80" s="7" t="s">
        <v>44</v>
      </c>
      <c r="C80" s="5">
        <v>1</v>
      </c>
      <c r="D80" s="6"/>
      <c r="E80" s="37"/>
      <c r="F80" s="20"/>
      <c r="G80" s="37">
        <v>20</v>
      </c>
      <c r="H80" s="42">
        <f t="shared" si="14"/>
        <v>20</v>
      </c>
    </row>
    <row r="81" spans="1:8" x14ac:dyDescent="0.25">
      <c r="A81" s="21"/>
      <c r="B81" s="7" t="s">
        <v>74</v>
      </c>
      <c r="C81" s="5">
        <v>1</v>
      </c>
      <c r="D81" s="6"/>
      <c r="E81" s="37"/>
      <c r="F81" s="20"/>
      <c r="G81" s="37">
        <v>70</v>
      </c>
      <c r="H81" s="42">
        <f t="shared" si="14"/>
        <v>70</v>
      </c>
    </row>
    <row r="82" spans="1:8" x14ac:dyDescent="0.25">
      <c r="A82" s="21"/>
      <c r="B82" s="7" t="s">
        <v>29</v>
      </c>
      <c r="C82" s="5">
        <v>1</v>
      </c>
      <c r="D82" s="6"/>
      <c r="E82" s="37"/>
      <c r="F82" s="20"/>
      <c r="G82" s="37">
        <v>30</v>
      </c>
      <c r="H82" s="42">
        <f t="shared" si="14"/>
        <v>30</v>
      </c>
    </row>
    <row r="83" spans="1:8" x14ac:dyDescent="0.25">
      <c r="A83" s="21"/>
      <c r="B83" s="7" t="s">
        <v>75</v>
      </c>
      <c r="C83" s="5"/>
      <c r="D83" s="6">
        <v>17</v>
      </c>
      <c r="E83" s="37"/>
      <c r="F83" s="20" t="s">
        <v>119</v>
      </c>
      <c r="G83" s="37">
        <v>60</v>
      </c>
      <c r="H83" s="42">
        <f>G83</f>
        <v>60</v>
      </c>
    </row>
    <row r="84" spans="1:8" ht="15.75" thickBot="1" x14ac:dyDescent="0.3">
      <c r="A84" s="21"/>
      <c r="B84" s="12" t="s">
        <v>115</v>
      </c>
      <c r="C84" s="13">
        <v>1</v>
      </c>
      <c r="D84" s="14"/>
      <c r="E84" s="39"/>
      <c r="F84" s="32"/>
      <c r="G84" s="39">
        <v>20</v>
      </c>
      <c r="H84" s="45">
        <f t="shared" si="14"/>
        <v>20</v>
      </c>
    </row>
    <row r="85" spans="1:8" ht="15.75" thickBot="1" x14ac:dyDescent="0.3">
      <c r="A85" s="21"/>
      <c r="B85" s="58"/>
      <c r="C85" s="58"/>
      <c r="D85" s="59"/>
      <c r="E85" s="53"/>
      <c r="F85" s="60"/>
      <c r="G85" s="53"/>
      <c r="H85" s="53"/>
    </row>
    <row r="86" spans="1:8" ht="16.5" thickBot="1" x14ac:dyDescent="0.3">
      <c r="A86" s="21"/>
      <c r="B86" s="78" t="s">
        <v>82</v>
      </c>
      <c r="C86" s="79"/>
      <c r="D86" s="79"/>
      <c r="E86" s="79"/>
      <c r="F86" s="79"/>
      <c r="G86" s="79"/>
      <c r="H86" s="80"/>
    </row>
    <row r="87" spans="1:8" ht="15.75" x14ac:dyDescent="0.25">
      <c r="A87" s="21"/>
      <c r="B87" s="72" t="s">
        <v>81</v>
      </c>
      <c r="C87" s="74"/>
      <c r="D87" s="74"/>
      <c r="E87" s="74"/>
      <c r="F87" s="74"/>
      <c r="G87" s="74"/>
      <c r="H87" s="75"/>
    </row>
    <row r="88" spans="1:8" ht="30" x14ac:dyDescent="0.25">
      <c r="A88" s="21"/>
      <c r="B88" s="7" t="s">
        <v>31</v>
      </c>
      <c r="C88" s="5">
        <v>1</v>
      </c>
      <c r="D88" s="6">
        <v>60</v>
      </c>
      <c r="E88" s="37" t="s">
        <v>5</v>
      </c>
      <c r="F88" s="31" t="s">
        <v>92</v>
      </c>
      <c r="G88" s="37">
        <v>800</v>
      </c>
      <c r="H88" s="42">
        <f t="shared" ref="H88:H91" si="16">G88*C88</f>
        <v>800</v>
      </c>
    </row>
    <row r="89" spans="1:8" x14ac:dyDescent="0.25">
      <c r="A89" s="21"/>
      <c r="B89" s="7" t="s">
        <v>32</v>
      </c>
      <c r="C89" s="5">
        <v>1</v>
      </c>
      <c r="D89" s="6"/>
      <c r="E89" s="37"/>
      <c r="F89" s="31" t="s">
        <v>39</v>
      </c>
      <c r="G89" s="37">
        <v>100</v>
      </c>
      <c r="H89" s="42">
        <f t="shared" si="16"/>
        <v>100</v>
      </c>
    </row>
    <row r="90" spans="1:8" x14ac:dyDescent="0.25">
      <c r="A90" s="21"/>
      <c r="B90" s="7" t="s">
        <v>79</v>
      </c>
      <c r="C90" s="5">
        <v>1</v>
      </c>
      <c r="D90" s="6"/>
      <c r="E90" s="37"/>
      <c r="F90" s="31" t="s">
        <v>93</v>
      </c>
      <c r="G90" s="51"/>
      <c r="H90" s="50"/>
    </row>
    <row r="91" spans="1:8" x14ac:dyDescent="0.25">
      <c r="A91" s="21"/>
      <c r="B91" s="7" t="s">
        <v>33</v>
      </c>
      <c r="C91" s="5">
        <v>1</v>
      </c>
      <c r="D91" s="6">
        <v>30</v>
      </c>
      <c r="E91" s="37" t="s">
        <v>5</v>
      </c>
      <c r="F91" s="20"/>
      <c r="G91" s="37">
        <v>200</v>
      </c>
      <c r="H91" s="42">
        <f t="shared" si="16"/>
        <v>200</v>
      </c>
    </row>
    <row r="92" spans="1:8" ht="30" x14ac:dyDescent="0.25">
      <c r="A92" s="21"/>
      <c r="B92" s="7" t="s">
        <v>83</v>
      </c>
      <c r="C92" s="5"/>
      <c r="D92" s="6"/>
      <c r="E92" s="37"/>
      <c r="F92" s="31" t="s">
        <v>106</v>
      </c>
      <c r="G92" s="51"/>
      <c r="H92" s="50"/>
    </row>
    <row r="93" spans="1:8" x14ac:dyDescent="0.25">
      <c r="A93" s="21"/>
      <c r="B93" s="7" t="s">
        <v>48</v>
      </c>
      <c r="C93" s="5">
        <v>1</v>
      </c>
      <c r="D93" s="6">
        <v>4</v>
      </c>
      <c r="E93" s="37" t="s">
        <v>14</v>
      </c>
      <c r="F93" s="20"/>
      <c r="G93" s="37">
        <v>20</v>
      </c>
      <c r="H93" s="42">
        <f t="shared" ref="H93" si="17">G93*C93</f>
        <v>20</v>
      </c>
    </row>
    <row r="94" spans="1:8" ht="15.75" thickBot="1" x14ac:dyDescent="0.3">
      <c r="A94" s="21"/>
      <c r="B94" s="8" t="s">
        <v>80</v>
      </c>
      <c r="C94" s="2">
        <v>6</v>
      </c>
      <c r="D94" s="3"/>
      <c r="E94" s="38"/>
      <c r="F94" s="65" t="s">
        <v>107</v>
      </c>
      <c r="G94" s="38">
        <v>10</v>
      </c>
      <c r="H94" s="43">
        <f t="shared" ref="H94" si="18">G94*C94</f>
        <v>60</v>
      </c>
    </row>
    <row r="95" spans="1:8" ht="15.75" x14ac:dyDescent="0.25">
      <c r="A95" s="21"/>
      <c r="B95" s="66" t="s">
        <v>89</v>
      </c>
      <c r="C95" s="67"/>
      <c r="D95" s="67"/>
      <c r="E95" s="67"/>
      <c r="F95" s="67"/>
      <c r="G95" s="67"/>
      <c r="H95" s="68"/>
    </row>
    <row r="96" spans="1:8" x14ac:dyDescent="0.25">
      <c r="A96" s="21"/>
      <c r="B96" s="7" t="s">
        <v>46</v>
      </c>
      <c r="C96" s="5">
        <v>1</v>
      </c>
      <c r="D96" s="6"/>
      <c r="E96" s="37"/>
      <c r="F96" s="20" t="s">
        <v>94</v>
      </c>
      <c r="G96" s="37">
        <v>1000</v>
      </c>
      <c r="H96" s="42">
        <f t="shared" ref="H96" si="19">G96*C96</f>
        <v>1000</v>
      </c>
    </row>
    <row r="97" spans="1:8" ht="30" x14ac:dyDescent="0.25">
      <c r="A97" s="21"/>
      <c r="B97" s="7" t="s">
        <v>90</v>
      </c>
      <c r="C97" s="5">
        <v>1</v>
      </c>
      <c r="D97" s="6"/>
      <c r="E97" s="37"/>
      <c r="F97" s="31" t="s">
        <v>105</v>
      </c>
      <c r="G97" s="37">
        <v>5750</v>
      </c>
      <c r="H97" s="42">
        <f t="shared" ref="H97:H104" si="20">G97*C97</f>
        <v>5750</v>
      </c>
    </row>
    <row r="98" spans="1:8" x14ac:dyDescent="0.25">
      <c r="A98" s="21"/>
      <c r="B98" s="7" t="s">
        <v>43</v>
      </c>
      <c r="C98" s="5">
        <v>1</v>
      </c>
      <c r="D98" s="6"/>
      <c r="E98" s="37"/>
      <c r="F98" s="31" t="s">
        <v>95</v>
      </c>
      <c r="G98" s="51"/>
      <c r="H98" s="50"/>
    </row>
    <row r="99" spans="1:8" x14ac:dyDescent="0.25">
      <c r="A99" s="21"/>
      <c r="B99" s="7" t="s">
        <v>36</v>
      </c>
      <c r="C99" s="5">
        <v>1</v>
      </c>
      <c r="D99" s="6">
        <v>100</v>
      </c>
      <c r="E99" s="37" t="s">
        <v>5</v>
      </c>
      <c r="F99" s="20"/>
      <c r="G99" s="37">
        <v>80</v>
      </c>
      <c r="H99" s="42">
        <f t="shared" si="20"/>
        <v>80</v>
      </c>
    </row>
    <row r="100" spans="1:8" x14ac:dyDescent="0.25">
      <c r="A100" s="21"/>
      <c r="B100" s="7" t="s">
        <v>38</v>
      </c>
      <c r="C100" s="5">
        <v>1</v>
      </c>
      <c r="D100" s="6">
        <v>20</v>
      </c>
      <c r="E100" s="37" t="s">
        <v>5</v>
      </c>
      <c r="F100" s="20"/>
      <c r="G100" s="62">
        <v>50</v>
      </c>
      <c r="H100" s="44">
        <f t="shared" si="20"/>
        <v>50</v>
      </c>
    </row>
    <row r="101" spans="1:8" x14ac:dyDescent="0.25">
      <c r="A101" s="21"/>
      <c r="B101" s="7" t="s">
        <v>84</v>
      </c>
      <c r="C101" s="5">
        <v>1</v>
      </c>
      <c r="D101" s="46"/>
      <c r="E101" s="37"/>
      <c r="F101" s="20" t="s">
        <v>85</v>
      </c>
      <c r="G101" s="62">
        <v>50</v>
      </c>
      <c r="H101" s="44">
        <f t="shared" si="20"/>
        <v>50</v>
      </c>
    </row>
    <row r="102" spans="1:8" x14ac:dyDescent="0.25">
      <c r="A102" s="21"/>
      <c r="B102" s="7" t="s">
        <v>30</v>
      </c>
      <c r="C102" s="5"/>
      <c r="D102" s="46"/>
      <c r="E102" s="37"/>
      <c r="F102" s="20"/>
      <c r="G102" s="61"/>
      <c r="H102" s="52"/>
    </row>
    <row r="103" spans="1:8" x14ac:dyDescent="0.25">
      <c r="B103" s="7" t="s">
        <v>104</v>
      </c>
      <c r="C103" s="5">
        <v>1</v>
      </c>
      <c r="D103" s="6"/>
      <c r="E103" s="37"/>
      <c r="F103" s="20"/>
      <c r="G103" s="62">
        <v>15</v>
      </c>
      <c r="H103" s="42">
        <f t="shared" si="20"/>
        <v>15</v>
      </c>
    </row>
    <row r="104" spans="1:8" ht="15.75" thickBot="1" x14ac:dyDescent="0.3">
      <c r="B104" s="12" t="s">
        <v>49</v>
      </c>
      <c r="C104" s="13">
        <v>1</v>
      </c>
      <c r="D104" s="14"/>
      <c r="E104" s="39"/>
      <c r="F104" s="32"/>
      <c r="G104" s="39">
        <v>10</v>
      </c>
      <c r="H104" s="45">
        <f t="shared" si="20"/>
        <v>10</v>
      </c>
    </row>
  </sheetData>
  <mergeCells count="18">
    <mergeCell ref="B1:H1"/>
    <mergeCell ref="B4:F4"/>
    <mergeCell ref="B28:H28"/>
    <mergeCell ref="B13:H13"/>
    <mergeCell ref="B6:H6"/>
    <mergeCell ref="B12:H12"/>
    <mergeCell ref="B5:H5"/>
    <mergeCell ref="B35:H35"/>
    <mergeCell ref="B45:H45"/>
    <mergeCell ref="B87:H87"/>
    <mergeCell ref="B86:H86"/>
    <mergeCell ref="B34:H34"/>
    <mergeCell ref="B95:H95"/>
    <mergeCell ref="F52:H52"/>
    <mergeCell ref="B52:C52"/>
    <mergeCell ref="B66:C66"/>
    <mergeCell ref="F66:H66"/>
    <mergeCell ref="B74:H74"/>
  </mergeCells>
  <pageMargins left="0.7" right="0.7" top="0.78740157499999996" bottom="0.78740157499999996" header="0.3" footer="0.3"/>
  <pageSetup paperSize="9" scale="59" fitToHeight="0" orientation="portrait" r:id="rId1"/>
  <rowBreaks count="1" manualBreakCount="1">
    <brk id="7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Soupis - stavební program</vt:lpstr>
      <vt:lpstr>'Soupis - stavební program'!Oblast_tisku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Radek Janoušek</dc:creator>
  <cp:keywords/>
  <dc:description/>
  <cp:lastModifiedBy>Radek Janoušek</cp:lastModifiedBy>
  <cp:revision/>
  <cp:lastPrinted>2021-04-25T20:03:11Z</cp:lastPrinted>
  <dcterms:created xsi:type="dcterms:W3CDTF">2020-09-02T12:17:55Z</dcterms:created>
  <dcterms:modified xsi:type="dcterms:W3CDTF">2021-04-25T20:03:45Z</dcterms:modified>
  <cp:category/>
  <cp:contentStatus/>
</cp:coreProperties>
</file>