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16" yWindow="65416" windowWidth="29040" windowHeight="17640" activeTab="0"/>
  </bookViews>
  <sheets>
    <sheet name="Specifikace vodoměrů" sheetId="1" r:id="rId1"/>
  </sheets>
  <definedNames>
    <definedName name="_xlnm.Print_Area" localSheetId="0">'Specifikace vodoměrů'!$A$2:$E$14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Majer</author>
  </authors>
  <commentList>
    <comment ref="H2" authorId="0">
      <text>
        <r>
          <rPr>
            <b/>
            <sz val="9"/>
            <rFont val="Tahoma"/>
            <family val="2"/>
          </rPr>
          <t>Majer:</t>
        </r>
        <r>
          <rPr>
            <sz val="9"/>
            <rFont val="Tahoma"/>
            <family val="2"/>
          </rPr>
          <t xml:space="preserve">
Rok výroby vodoměrů musí být 2022</t>
        </r>
      </text>
    </comment>
    <comment ref="K2" authorId="0">
      <text>
        <r>
          <rPr>
            <b/>
            <sz val="9"/>
            <rFont val="Tahoma"/>
            <family val="2"/>
          </rPr>
          <t>Majer:</t>
        </r>
        <r>
          <rPr>
            <sz val="9"/>
            <rFont val="Tahoma"/>
            <family val="2"/>
          </rPr>
          <t xml:space="preserve">
Přesné specifikace viz. buňka A21:A31</t>
        </r>
      </text>
    </comment>
    <comment ref="M2" authorId="0">
      <text>
        <r>
          <rPr>
            <b/>
            <sz val="9"/>
            <rFont val="Tahoma"/>
            <family val="2"/>
          </rPr>
          <t>Majer:</t>
        </r>
        <r>
          <rPr>
            <sz val="9"/>
            <rFont val="Tahoma"/>
            <family val="2"/>
          </rPr>
          <t xml:space="preserve">
U vertikální polohy do stoupajícího i klesajícího směru</t>
        </r>
      </text>
    </comment>
    <comment ref="B23" authorId="0">
      <text>
        <r>
          <rPr>
            <b/>
            <sz val="9"/>
            <rFont val="Tahoma"/>
            <family val="2"/>
          </rPr>
          <t>Majer:</t>
        </r>
        <r>
          <rPr>
            <sz val="9"/>
            <rFont val="Tahoma"/>
            <family val="2"/>
          </rPr>
          <t xml:space="preserve">
Nastavení 10l/impuls</t>
        </r>
      </text>
    </comment>
  </commentList>
</comments>
</file>

<file path=xl/sharedStrings.xml><?xml version="1.0" encoding="utf-8"?>
<sst xmlns="http://schemas.openxmlformats.org/spreadsheetml/2006/main" count="188" uniqueCount="78">
  <si>
    <t>Jmenovitý rozměr DN (mm)</t>
  </si>
  <si>
    <t xml:space="preserve"> Stavební délka</t>
  </si>
  <si>
    <t>Závit/příruba</t>
  </si>
  <si>
    <t>Trvalý průtok Q3</t>
  </si>
  <si>
    <t>Minimální měřící rozsah       R</t>
  </si>
  <si>
    <t>Min. průtok Q1</t>
  </si>
  <si>
    <t>Přetěžovací průtok Q4</t>
  </si>
  <si>
    <t>Typ vodoměru</t>
  </si>
  <si>
    <t xml:space="preserve">Povolená montážní poloha </t>
  </si>
  <si>
    <t>Druh měření</t>
  </si>
  <si>
    <t>Počet</t>
  </si>
  <si>
    <t>Cena celkem bez DPH</t>
  </si>
  <si>
    <t xml:space="preserve">DN 15 </t>
  </si>
  <si>
    <t>Z</t>
  </si>
  <si>
    <t>2,5</t>
  </si>
  <si>
    <t>R80H/R40V</t>
  </si>
  <si>
    <t>Jednovtokový suchoběžný vodoměr</t>
  </si>
  <si>
    <t>ANO</t>
  </si>
  <si>
    <t>H/V</t>
  </si>
  <si>
    <t>SV</t>
  </si>
  <si>
    <t>TV</t>
  </si>
  <si>
    <t>Domovní vícevtokový mokroběžný vodoměr</t>
  </si>
  <si>
    <t>NE</t>
  </si>
  <si>
    <t xml:space="preserve">DN 20 </t>
  </si>
  <si>
    <t>5</t>
  </si>
  <si>
    <t xml:space="preserve">DN 25 </t>
  </si>
  <si>
    <t xml:space="preserve">DN 40 </t>
  </si>
  <si>
    <t>20</t>
  </si>
  <si>
    <t xml:space="preserve">DN 50 </t>
  </si>
  <si>
    <t>P</t>
  </si>
  <si>
    <t>Název a typ vodoměru - doplnit</t>
  </si>
  <si>
    <t>130</t>
  </si>
  <si>
    <t>110</t>
  </si>
  <si>
    <t xml:space="preserve">Kč bez DPH/ks včetně pulsního snímače </t>
  </si>
  <si>
    <t xml:space="preserve">Jednovtokový suchoběžný vodoměr </t>
  </si>
  <si>
    <t>Pulsní výstup 10 l/imp.</t>
  </si>
  <si>
    <r>
      <t xml:space="preserve">Jednovtokový suchoběžný vodoměr </t>
    </r>
    <r>
      <rPr>
        <b/>
        <sz val="9"/>
        <color rgb="FFFF0000"/>
        <rFont val="Arial"/>
        <family val="2"/>
      </rPr>
      <t>se zabudovaným pulsním vysílačem, výstup 10 L/imp.</t>
    </r>
  </si>
  <si>
    <t>39 l/h</t>
  </si>
  <si>
    <t>100 l/h</t>
  </si>
  <si>
    <t>156 l/h</t>
  </si>
  <si>
    <t>R160H/R80V</t>
  </si>
  <si>
    <t>1-1000 L/imp.</t>
  </si>
  <si>
    <t>Hodnoty pulsů</t>
  </si>
  <si>
    <t>Délka pulsů</t>
  </si>
  <si>
    <t>Podporované přenosové rychlosti</t>
  </si>
  <si>
    <t>Třída krytí</t>
  </si>
  <si>
    <t>Baterie</t>
  </si>
  <si>
    <t>Zdroj napájení</t>
  </si>
  <si>
    <t>M-Bus výstup</t>
  </si>
  <si>
    <t>Životnost baterie</t>
  </si>
  <si>
    <t>Provozní teplota</t>
  </si>
  <si>
    <t>Kombinace pulsního a M-Bus modulu</t>
  </si>
  <si>
    <t>Typ</t>
  </si>
  <si>
    <t>10...500 ms; nastavitelné</t>
  </si>
  <si>
    <t>300, 2400, 9600 baudů</t>
  </si>
  <si>
    <t>IP 68</t>
  </si>
  <si>
    <t>3.6V lithium</t>
  </si>
  <si>
    <t>Pomocí M-Bus; napájení baterie v impulsním módu nebo v případě selhání M-Busu</t>
  </si>
  <si>
    <t>1 výstup</t>
  </si>
  <si>
    <t>-15°C do +65°C</t>
  </si>
  <si>
    <t>18 l/h</t>
  </si>
  <si>
    <t>25 l/h</t>
  </si>
  <si>
    <t>7,875</t>
  </si>
  <si>
    <t>60 l/h</t>
  </si>
  <si>
    <t>62,5 l/h</t>
  </si>
  <si>
    <t>3,125</t>
  </si>
  <si>
    <r>
      <t>Jednovtokový suchoběžný vodoměr</t>
    </r>
    <r>
      <rPr>
        <b/>
        <sz val="9"/>
        <color rgb="FFFF0000"/>
        <rFont val="Arial"/>
        <family val="2"/>
      </rPr>
      <t xml:space="preserve"> se zabudovaným pulsním vysílačem, výstup 10 L/imp.</t>
    </r>
  </si>
  <si>
    <t>Rok ověření</t>
  </si>
  <si>
    <t>Název a typ pulsního/M-Bus modulu - doplnit</t>
  </si>
  <si>
    <r>
      <t>Domovní vícevtokový mokroběžný vodoměr</t>
    </r>
    <r>
      <rPr>
        <b/>
        <sz val="9"/>
        <color rgb="FFFF0000"/>
        <rFont val="Arial"/>
        <family val="2"/>
      </rPr>
      <t xml:space="preserve">  včetně připojitelného pulsního/M-BUS  vysílače</t>
    </r>
  </si>
  <si>
    <r>
      <t xml:space="preserve">Domovní vícevtokový mokroběžný vodoměr </t>
    </r>
    <r>
      <rPr>
        <b/>
        <sz val="9"/>
        <color rgb="FFFF0000"/>
        <rFont val="Arial"/>
        <family val="2"/>
      </rPr>
      <t>včetně připojitelného pulsního/M-BUS  vysílače</t>
    </r>
  </si>
  <si>
    <r>
      <t>Domovní vícevtokový mokroběžný vodoměr</t>
    </r>
    <r>
      <rPr>
        <b/>
        <sz val="9"/>
        <color rgb="FFFF0000"/>
        <rFont val="Arial"/>
        <family val="2"/>
      </rPr>
      <t xml:space="preserve"> včetně připojitelného pulsního/M-BUS  vysílače</t>
    </r>
  </si>
  <si>
    <r>
      <t>Průmyslový  vodoměr</t>
    </r>
    <r>
      <rPr>
        <b/>
        <sz val="9"/>
        <color rgb="FFFF0000"/>
        <rFont val="Arial"/>
        <family val="2"/>
      </rPr>
      <t xml:space="preserve"> včetně připojitelného pulsního/M-BUS  vysílače</t>
    </r>
  </si>
  <si>
    <t>Parametry pulsního/M-Bus modulu</t>
  </si>
  <si>
    <t>minimálně 15 let</t>
  </si>
  <si>
    <t>DN 80</t>
  </si>
  <si>
    <t>157,5 l/h</t>
  </si>
  <si>
    <t xml:space="preserve">Průmyslový  vodoměr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</si>
</sst>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 diagonalUp="1">
      <left style="medium"/>
      <right style="medium"/>
      <top style="medium"/>
      <bottom style="thin"/>
      <diagonal style="hair"/>
    </border>
    <border diagonalUp="1">
      <left style="medium"/>
      <right style="medium"/>
      <top style="thin"/>
      <bottom style="thin"/>
      <diagonal style="hair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42" fontId="2" fillId="0" borderId="0" xfId="0" applyNumberFormat="1" applyFont="1"/>
    <xf numFmtId="1" fontId="8" fillId="3" borderId="5" xfId="0" applyNumberFormat="1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49" fontId="5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5" xfId="0" applyNumberFormat="1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horizontal="center" vertical="center" wrapText="1" shrinkToFit="1"/>
    </xf>
    <xf numFmtId="49" fontId="3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" borderId="13" xfId="0" applyNumberFormat="1" applyFont="1" applyFill="1" applyBorder="1" applyAlignment="1" applyProtection="1">
      <alignment horizontal="center" vertical="center"/>
      <protection locked="0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49" fontId="10" fillId="3" borderId="15" xfId="0" applyNumberFormat="1" applyFont="1" applyFill="1" applyBorder="1" applyAlignment="1" applyProtection="1">
      <alignment horizontal="center" vertical="center"/>
      <protection locked="0"/>
    </xf>
    <xf numFmtId="42" fontId="3" fillId="3" borderId="16" xfId="0" applyNumberFormat="1" applyFont="1" applyFill="1" applyBorder="1" applyAlignment="1" applyProtection="1">
      <alignment horizontal="center" vertical="center"/>
      <protection locked="0"/>
    </xf>
    <xf numFmtId="42" fontId="3" fillId="3" borderId="5" xfId="0" applyNumberFormat="1" applyFont="1" applyFill="1" applyBorder="1" applyAlignment="1" applyProtection="1">
      <alignment horizontal="center" vertical="center"/>
      <protection locked="0"/>
    </xf>
    <xf numFmtId="42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49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>
      <alignment horizontal="center"/>
    </xf>
    <xf numFmtId="49" fontId="18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>
      <alignment horizontal="center"/>
    </xf>
    <xf numFmtId="49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>
      <alignment horizontal="center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49" fontId="19" fillId="4" borderId="2" xfId="0" applyNumberFormat="1" applyFont="1" applyFill="1" applyBorder="1" applyAlignment="1" applyProtection="1">
      <alignment horizontal="center" vertical="center"/>
      <protection locked="0"/>
    </xf>
    <xf numFmtId="49" fontId="19" fillId="4" borderId="9" xfId="0" applyNumberFormat="1" applyFont="1" applyFill="1" applyBorder="1" applyAlignment="1" applyProtection="1">
      <alignment horizontal="center" vertical="center"/>
      <protection locked="0"/>
    </xf>
    <xf numFmtId="49" fontId="18" fillId="4" borderId="9" xfId="0" applyNumberFormat="1" applyFont="1" applyFill="1" applyBorder="1" applyAlignment="1" applyProtection="1">
      <alignment horizontal="center" vertical="center"/>
      <protection locked="0"/>
    </xf>
    <xf numFmtId="49" fontId="4" fillId="5" borderId="5" xfId="0" applyNumberFormat="1" applyFont="1" applyFill="1" applyBorder="1" applyAlignment="1" applyProtection="1">
      <alignment horizontal="center" vertical="center"/>
      <protection locked="0"/>
    </xf>
    <xf numFmtId="0" fontId="15" fillId="6" borderId="7" xfId="0" applyFont="1" applyFill="1" applyBorder="1" applyAlignment="1">
      <alignment horizontal="center" vertical="center" wrapText="1" shrinkToFit="1"/>
    </xf>
    <xf numFmtId="0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/>
    </xf>
    <xf numFmtId="1" fontId="20" fillId="3" borderId="5" xfId="0" applyNumberFormat="1" applyFont="1" applyFill="1" applyBorder="1" applyAlignment="1">
      <alignment horizontal="center"/>
    </xf>
    <xf numFmtId="49" fontId="4" fillId="5" borderId="16" xfId="0" applyNumberFormat="1" applyFont="1" applyFill="1" applyBorder="1" applyAlignment="1" applyProtection="1">
      <alignment horizontal="center" vertical="center"/>
      <protection locked="0"/>
    </xf>
    <xf numFmtId="49" fontId="4" fillId="5" borderId="6" xfId="0" applyNumberFormat="1" applyFont="1" applyFill="1" applyBorder="1" applyAlignment="1" applyProtection="1">
      <alignment horizontal="center" vertical="center"/>
      <protection locked="0"/>
    </xf>
    <xf numFmtId="49" fontId="12" fillId="5" borderId="5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3" fillId="4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10" xfId="0" applyNumberFormat="1" applyFont="1" applyFill="1" applyBorder="1" applyAlignment="1">
      <alignment horizontal="center"/>
    </xf>
    <xf numFmtId="0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2" fillId="5" borderId="6" xfId="0" applyNumberFormat="1" applyFont="1" applyFill="1" applyBorder="1" applyAlignment="1" applyProtection="1">
      <alignment horizontal="center" vertical="center"/>
      <protection locked="0"/>
    </xf>
    <xf numFmtId="0" fontId="21" fillId="4" borderId="13" xfId="0" applyNumberFormat="1" applyFont="1" applyFill="1" applyBorder="1" applyAlignment="1" applyProtection="1">
      <alignment horizontal="center" vertical="center"/>
      <protection locked="0"/>
    </xf>
    <xf numFmtId="0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 shrinkToFit="1"/>
    </xf>
    <xf numFmtId="0" fontId="15" fillId="6" borderId="12" xfId="0" applyFont="1" applyFill="1" applyBorder="1" applyAlignment="1">
      <alignment horizontal="center" vertical="center" wrapText="1" shrinkToFit="1"/>
    </xf>
    <xf numFmtId="0" fontId="15" fillId="6" borderId="19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0"/>
  <sheetViews>
    <sheetView tabSelected="1" workbookViewId="0" topLeftCell="A1">
      <selection activeCell="K21" sqref="K21"/>
    </sheetView>
  </sheetViews>
  <sheetFormatPr defaultColWidth="9.140625" defaultRowHeight="15"/>
  <cols>
    <col min="1" max="1" width="13.7109375" style="0" customWidth="1"/>
    <col min="2" max="2" width="8.8515625" style="0" customWidth="1"/>
    <col min="3" max="3" width="12.57421875" style="0" customWidth="1"/>
    <col min="4" max="4" width="7.00390625" style="0" customWidth="1"/>
    <col min="5" max="5" width="13.57421875" style="0" customWidth="1"/>
    <col min="7" max="7" width="11.421875" style="0" customWidth="1"/>
    <col min="8" max="8" width="11.00390625" style="0" customWidth="1"/>
    <col min="9" max="9" width="74.8515625" style="0" bestFit="1" customWidth="1"/>
    <col min="10" max="10" width="14.7109375" style="0" customWidth="1"/>
    <col min="11" max="11" width="16.140625" style="0" customWidth="1"/>
    <col min="12" max="12" width="10.8515625" style="0" customWidth="1"/>
    <col min="13" max="13" width="10.57421875" style="0" customWidth="1"/>
    <col min="14" max="14" width="7.8515625" style="0" customWidth="1"/>
    <col min="15" max="15" width="15.421875" style="0" bestFit="1" customWidth="1"/>
    <col min="16" max="16" width="7.28125" style="0" customWidth="1"/>
    <col min="17" max="17" width="12.7109375" style="0" bestFit="1" customWidth="1"/>
  </cols>
  <sheetData>
    <row r="1" ht="15.75" thickBot="1"/>
    <row r="2" spans="1:17" ht="53.25" customHeight="1" thickBot="1">
      <c r="A2" s="22" t="s">
        <v>0</v>
      </c>
      <c r="B2" s="22" t="s">
        <v>1</v>
      </c>
      <c r="C2" s="22" t="s">
        <v>2</v>
      </c>
      <c r="D2" s="22" t="s">
        <v>3</v>
      </c>
      <c r="E2" s="17" t="s">
        <v>4</v>
      </c>
      <c r="F2" s="17" t="s">
        <v>5</v>
      </c>
      <c r="G2" s="17" t="s">
        <v>6</v>
      </c>
      <c r="H2" s="17" t="s">
        <v>67</v>
      </c>
      <c r="I2" s="17" t="s">
        <v>7</v>
      </c>
      <c r="J2" s="22" t="s">
        <v>30</v>
      </c>
      <c r="K2" s="17" t="s">
        <v>68</v>
      </c>
      <c r="L2" s="17" t="s">
        <v>35</v>
      </c>
      <c r="M2" s="17" t="s">
        <v>8</v>
      </c>
      <c r="N2" s="17" t="s">
        <v>9</v>
      </c>
      <c r="O2" s="23" t="s">
        <v>33</v>
      </c>
      <c r="P2" s="17" t="s">
        <v>10</v>
      </c>
      <c r="Q2" s="17" t="s">
        <v>11</v>
      </c>
    </row>
    <row r="3" spans="1:17" ht="15">
      <c r="A3" s="18" t="s">
        <v>12</v>
      </c>
      <c r="B3" s="19" t="s">
        <v>32</v>
      </c>
      <c r="C3" s="19" t="s">
        <v>13</v>
      </c>
      <c r="D3" s="40" t="s">
        <v>14</v>
      </c>
      <c r="E3" s="40" t="s">
        <v>15</v>
      </c>
      <c r="F3" s="41" t="s">
        <v>64</v>
      </c>
      <c r="G3" s="41" t="s">
        <v>65</v>
      </c>
      <c r="H3" s="57">
        <v>2022</v>
      </c>
      <c r="I3" s="24" t="s">
        <v>16</v>
      </c>
      <c r="J3" s="47"/>
      <c r="K3" s="31"/>
      <c r="L3" s="20" t="s">
        <v>22</v>
      </c>
      <c r="M3" s="20" t="s">
        <v>18</v>
      </c>
      <c r="N3" s="21" t="s">
        <v>20</v>
      </c>
      <c r="O3" s="53"/>
      <c r="P3" s="52">
        <v>10</v>
      </c>
      <c r="Q3" s="28">
        <f aca="true" t="shared" si="0" ref="Q3:Q18">O3*P3</f>
        <v>0</v>
      </c>
    </row>
    <row r="4" spans="1:17" ht="15">
      <c r="A4" s="1" t="s">
        <v>12</v>
      </c>
      <c r="B4" s="2" t="s">
        <v>32</v>
      </c>
      <c r="C4" s="2" t="s">
        <v>13</v>
      </c>
      <c r="D4" s="39" t="s">
        <v>14</v>
      </c>
      <c r="E4" s="39" t="s">
        <v>15</v>
      </c>
      <c r="F4" s="34" t="s">
        <v>64</v>
      </c>
      <c r="G4" s="34" t="s">
        <v>65</v>
      </c>
      <c r="H4" s="58">
        <v>2022</v>
      </c>
      <c r="I4" s="25" t="s">
        <v>34</v>
      </c>
      <c r="J4" s="42"/>
      <c r="K4" s="32"/>
      <c r="L4" s="13" t="s">
        <v>22</v>
      </c>
      <c r="M4" s="13" t="s">
        <v>18</v>
      </c>
      <c r="N4" s="11" t="s">
        <v>19</v>
      </c>
      <c r="O4" s="54"/>
      <c r="P4" s="9">
        <v>9</v>
      </c>
      <c r="Q4" s="29">
        <f aca="true" t="shared" si="1" ref="Q4">O4*P4</f>
        <v>0</v>
      </c>
    </row>
    <row r="5" spans="1:17" ht="15">
      <c r="A5" s="1" t="s">
        <v>12</v>
      </c>
      <c r="B5" s="2" t="s">
        <v>32</v>
      </c>
      <c r="C5" s="2" t="s">
        <v>13</v>
      </c>
      <c r="D5" s="39" t="s">
        <v>14</v>
      </c>
      <c r="E5" s="39" t="s">
        <v>15</v>
      </c>
      <c r="F5" s="34" t="s">
        <v>64</v>
      </c>
      <c r="G5" s="34" t="s">
        <v>65</v>
      </c>
      <c r="H5" s="58">
        <v>2022</v>
      </c>
      <c r="I5" s="25" t="s">
        <v>66</v>
      </c>
      <c r="J5" s="42"/>
      <c r="K5" s="42"/>
      <c r="L5" s="13" t="s">
        <v>17</v>
      </c>
      <c r="M5" s="13" t="s">
        <v>18</v>
      </c>
      <c r="N5" s="11" t="s">
        <v>19</v>
      </c>
      <c r="O5" s="54"/>
      <c r="P5" s="46">
        <v>4</v>
      </c>
      <c r="Q5" s="29">
        <f t="shared" si="0"/>
        <v>0</v>
      </c>
    </row>
    <row r="6" spans="1:17" ht="15" hidden="1">
      <c r="A6" s="1" t="s">
        <v>23</v>
      </c>
      <c r="B6" s="2" t="s">
        <v>31</v>
      </c>
      <c r="C6" s="2" t="s">
        <v>13</v>
      </c>
      <c r="D6" s="39" t="s">
        <v>14</v>
      </c>
      <c r="E6" s="39" t="s">
        <v>15</v>
      </c>
      <c r="F6" s="34" t="s">
        <v>64</v>
      </c>
      <c r="G6" s="34" t="s">
        <v>65</v>
      </c>
      <c r="H6" s="58">
        <v>2022</v>
      </c>
      <c r="I6" s="25" t="s">
        <v>16</v>
      </c>
      <c r="J6" s="42"/>
      <c r="K6" s="32"/>
      <c r="L6" s="13" t="s">
        <v>22</v>
      </c>
      <c r="M6" s="13" t="s">
        <v>18</v>
      </c>
      <c r="N6" s="11" t="s">
        <v>19</v>
      </c>
      <c r="O6" s="49"/>
      <c r="P6" s="46">
        <v>0</v>
      </c>
      <c r="Q6" s="29">
        <f t="shared" si="0"/>
        <v>0</v>
      </c>
    </row>
    <row r="7" spans="1:17" ht="15" hidden="1">
      <c r="A7" s="1" t="s">
        <v>23</v>
      </c>
      <c r="B7" s="2" t="s">
        <v>31</v>
      </c>
      <c r="C7" s="2" t="s">
        <v>13</v>
      </c>
      <c r="D7" s="39" t="s">
        <v>14</v>
      </c>
      <c r="E7" s="39" t="s">
        <v>15</v>
      </c>
      <c r="F7" s="34" t="s">
        <v>64</v>
      </c>
      <c r="G7" s="34" t="s">
        <v>65</v>
      </c>
      <c r="H7" s="58">
        <v>2022</v>
      </c>
      <c r="I7" s="25" t="s">
        <v>36</v>
      </c>
      <c r="J7" s="42"/>
      <c r="K7" s="32"/>
      <c r="L7" s="13" t="s">
        <v>17</v>
      </c>
      <c r="M7" s="13" t="s">
        <v>18</v>
      </c>
      <c r="N7" s="11" t="s">
        <v>19</v>
      </c>
      <c r="O7" s="50"/>
      <c r="P7" s="46">
        <v>0</v>
      </c>
      <c r="Q7" s="29">
        <f aca="true" t="shared" si="2" ref="Q7">O7*P7</f>
        <v>0</v>
      </c>
    </row>
    <row r="8" spans="1:17" ht="15" hidden="1">
      <c r="A8" s="4" t="s">
        <v>23</v>
      </c>
      <c r="B8" s="3">
        <v>165</v>
      </c>
      <c r="C8" s="3" t="s">
        <v>13</v>
      </c>
      <c r="D8" s="33">
        <v>4</v>
      </c>
      <c r="E8" s="33" t="s">
        <v>40</v>
      </c>
      <c r="F8" s="34" t="s">
        <v>60</v>
      </c>
      <c r="G8" s="34" t="s">
        <v>24</v>
      </c>
      <c r="H8" s="58">
        <v>2022</v>
      </c>
      <c r="I8" s="25" t="s">
        <v>21</v>
      </c>
      <c r="J8" s="42"/>
      <c r="K8" s="32"/>
      <c r="L8" s="13" t="s">
        <v>22</v>
      </c>
      <c r="M8" s="13" t="s">
        <v>18</v>
      </c>
      <c r="N8" s="11" t="s">
        <v>19</v>
      </c>
      <c r="O8" s="50"/>
      <c r="P8" s="46">
        <v>0</v>
      </c>
      <c r="Q8" s="29">
        <f t="shared" si="0"/>
        <v>0</v>
      </c>
    </row>
    <row r="9" spans="1:17" ht="15">
      <c r="A9" s="4" t="s">
        <v>23</v>
      </c>
      <c r="B9" s="3">
        <v>165</v>
      </c>
      <c r="C9" s="3" t="s">
        <v>13</v>
      </c>
      <c r="D9" s="33">
        <v>4</v>
      </c>
      <c r="E9" s="33" t="s">
        <v>40</v>
      </c>
      <c r="F9" s="34" t="s">
        <v>61</v>
      </c>
      <c r="G9" s="34" t="s">
        <v>24</v>
      </c>
      <c r="H9" s="58">
        <v>2022</v>
      </c>
      <c r="I9" s="26" t="s">
        <v>70</v>
      </c>
      <c r="J9" s="42"/>
      <c r="K9" s="42"/>
      <c r="L9" s="13" t="s">
        <v>17</v>
      </c>
      <c r="M9" s="13" t="s">
        <v>18</v>
      </c>
      <c r="N9" s="11" t="s">
        <v>19</v>
      </c>
      <c r="O9" s="55"/>
      <c r="P9" s="9">
        <v>1</v>
      </c>
      <c r="Q9" s="29">
        <f t="shared" si="0"/>
        <v>0</v>
      </c>
    </row>
    <row r="10" spans="1:17" ht="15">
      <c r="A10" s="4" t="s">
        <v>23</v>
      </c>
      <c r="B10" s="3">
        <v>190</v>
      </c>
      <c r="C10" s="3" t="s">
        <v>13</v>
      </c>
      <c r="D10" s="35">
        <v>4</v>
      </c>
      <c r="E10" s="35" t="s">
        <v>40</v>
      </c>
      <c r="F10" s="36" t="s">
        <v>60</v>
      </c>
      <c r="G10" s="36" t="s">
        <v>24</v>
      </c>
      <c r="H10" s="59">
        <v>2022</v>
      </c>
      <c r="I10" s="26" t="s">
        <v>21</v>
      </c>
      <c r="J10" s="42"/>
      <c r="K10" s="32"/>
      <c r="L10" s="13" t="s">
        <v>22</v>
      </c>
      <c r="M10" s="13" t="s">
        <v>18</v>
      </c>
      <c r="N10" s="11" t="s">
        <v>19</v>
      </c>
      <c r="O10" s="55"/>
      <c r="P10" s="9">
        <v>3</v>
      </c>
      <c r="Q10" s="29">
        <f t="shared" si="0"/>
        <v>0</v>
      </c>
    </row>
    <row r="11" spans="1:17" ht="15">
      <c r="A11" s="4" t="s">
        <v>23</v>
      </c>
      <c r="B11" s="3">
        <v>190</v>
      </c>
      <c r="C11" s="3" t="s">
        <v>13</v>
      </c>
      <c r="D11" s="35">
        <v>4</v>
      </c>
      <c r="E11" s="35" t="s">
        <v>40</v>
      </c>
      <c r="F11" s="36" t="s">
        <v>61</v>
      </c>
      <c r="G11" s="36" t="s">
        <v>24</v>
      </c>
      <c r="H11" s="59">
        <v>2022</v>
      </c>
      <c r="I11" s="26" t="s">
        <v>69</v>
      </c>
      <c r="J11" s="42"/>
      <c r="K11" s="42"/>
      <c r="L11" s="13" t="s">
        <v>17</v>
      </c>
      <c r="M11" s="13" t="s">
        <v>18</v>
      </c>
      <c r="N11" s="11" t="s">
        <v>19</v>
      </c>
      <c r="O11" s="55"/>
      <c r="P11" s="9">
        <v>1</v>
      </c>
      <c r="Q11" s="29">
        <f t="shared" si="0"/>
        <v>0</v>
      </c>
    </row>
    <row r="12" spans="1:17" ht="15">
      <c r="A12" s="4" t="s">
        <v>25</v>
      </c>
      <c r="B12" s="3">
        <v>260</v>
      </c>
      <c r="C12" s="3" t="s">
        <v>13</v>
      </c>
      <c r="D12" s="35">
        <v>6.3</v>
      </c>
      <c r="E12" s="35" t="s">
        <v>40</v>
      </c>
      <c r="F12" s="36" t="s">
        <v>37</v>
      </c>
      <c r="G12" s="36" t="s">
        <v>62</v>
      </c>
      <c r="H12" s="59">
        <v>2022</v>
      </c>
      <c r="I12" s="26" t="s">
        <v>71</v>
      </c>
      <c r="J12" s="42"/>
      <c r="K12" s="42"/>
      <c r="L12" s="13" t="s">
        <v>17</v>
      </c>
      <c r="M12" s="13" t="s">
        <v>18</v>
      </c>
      <c r="N12" s="11" t="s">
        <v>19</v>
      </c>
      <c r="O12" s="54"/>
      <c r="P12" s="9">
        <v>1</v>
      </c>
      <c r="Q12" s="29">
        <f t="shared" si="0"/>
        <v>0</v>
      </c>
    </row>
    <row r="13" spans="1:17" ht="15">
      <c r="A13" s="4" t="s">
        <v>25</v>
      </c>
      <c r="B13" s="3">
        <v>260</v>
      </c>
      <c r="C13" s="3" t="s">
        <v>13</v>
      </c>
      <c r="D13" s="35">
        <v>6.3</v>
      </c>
      <c r="E13" s="35" t="s">
        <v>40</v>
      </c>
      <c r="F13" s="36" t="s">
        <v>37</v>
      </c>
      <c r="G13" s="51">
        <v>7.875</v>
      </c>
      <c r="H13" s="59">
        <v>2022</v>
      </c>
      <c r="I13" s="26" t="s">
        <v>21</v>
      </c>
      <c r="J13" s="42"/>
      <c r="K13" s="32"/>
      <c r="L13" s="13" t="s">
        <v>22</v>
      </c>
      <c r="M13" s="13" t="s">
        <v>18</v>
      </c>
      <c r="N13" s="11" t="s">
        <v>19</v>
      </c>
      <c r="O13" s="54"/>
      <c r="P13" s="9">
        <v>22</v>
      </c>
      <c r="Q13" s="29">
        <f t="shared" si="0"/>
        <v>0</v>
      </c>
    </row>
    <row r="14" spans="1:17" ht="15">
      <c r="A14" s="4" t="s">
        <v>26</v>
      </c>
      <c r="B14" s="3">
        <v>300</v>
      </c>
      <c r="C14" s="3" t="s">
        <v>13</v>
      </c>
      <c r="D14" s="35">
        <v>16</v>
      </c>
      <c r="E14" s="35" t="s">
        <v>40</v>
      </c>
      <c r="F14" s="36" t="s">
        <v>38</v>
      </c>
      <c r="G14" s="36" t="s">
        <v>27</v>
      </c>
      <c r="H14" s="59">
        <v>2022</v>
      </c>
      <c r="I14" s="26" t="s">
        <v>70</v>
      </c>
      <c r="J14" s="42"/>
      <c r="K14" s="42"/>
      <c r="L14" s="13" t="s">
        <v>17</v>
      </c>
      <c r="M14" s="13" t="s">
        <v>18</v>
      </c>
      <c r="N14" s="11" t="s">
        <v>19</v>
      </c>
      <c r="O14" s="54"/>
      <c r="P14" s="9">
        <v>7</v>
      </c>
      <c r="Q14" s="29">
        <f t="shared" si="0"/>
        <v>0</v>
      </c>
    </row>
    <row r="15" spans="1:17" ht="15">
      <c r="A15" s="4" t="s">
        <v>26</v>
      </c>
      <c r="B15" s="3">
        <v>300</v>
      </c>
      <c r="C15" s="3" t="s">
        <v>13</v>
      </c>
      <c r="D15" s="35">
        <v>16</v>
      </c>
      <c r="E15" s="35" t="s">
        <v>40</v>
      </c>
      <c r="F15" s="36" t="s">
        <v>63</v>
      </c>
      <c r="G15" s="36" t="s">
        <v>27</v>
      </c>
      <c r="H15" s="59">
        <v>2022</v>
      </c>
      <c r="I15" s="26" t="s">
        <v>21</v>
      </c>
      <c r="J15" s="42"/>
      <c r="K15" s="32"/>
      <c r="L15" s="13" t="s">
        <v>22</v>
      </c>
      <c r="M15" s="13" t="s">
        <v>18</v>
      </c>
      <c r="N15" s="11" t="s">
        <v>19</v>
      </c>
      <c r="O15" s="54"/>
      <c r="P15" s="9">
        <v>5</v>
      </c>
      <c r="Q15" s="29">
        <f aca="true" t="shared" si="3" ref="Q15:Q17">O15*P15</f>
        <v>0</v>
      </c>
    </row>
    <row r="16" spans="1:17" ht="15">
      <c r="A16" s="4" t="s">
        <v>28</v>
      </c>
      <c r="B16" s="3">
        <v>270</v>
      </c>
      <c r="C16" s="3" t="s">
        <v>29</v>
      </c>
      <c r="D16" s="35">
        <v>25</v>
      </c>
      <c r="E16" s="35" t="s">
        <v>40</v>
      </c>
      <c r="F16" s="36" t="s">
        <v>39</v>
      </c>
      <c r="G16" s="36">
        <v>31.25</v>
      </c>
      <c r="H16" s="59">
        <v>2022</v>
      </c>
      <c r="I16" s="26" t="s">
        <v>77</v>
      </c>
      <c r="J16" s="42"/>
      <c r="K16" s="32"/>
      <c r="L16" s="13" t="s">
        <v>17</v>
      </c>
      <c r="M16" s="13" t="s">
        <v>18</v>
      </c>
      <c r="N16" s="11" t="s">
        <v>19</v>
      </c>
      <c r="O16" s="54"/>
      <c r="P16" s="9">
        <v>2</v>
      </c>
      <c r="Q16" s="29">
        <f t="shared" si="3"/>
        <v>0</v>
      </c>
    </row>
    <row r="17" spans="1:17" ht="15">
      <c r="A17" s="4" t="s">
        <v>28</v>
      </c>
      <c r="B17" s="3">
        <v>270</v>
      </c>
      <c r="C17" s="3" t="s">
        <v>29</v>
      </c>
      <c r="D17" s="35">
        <v>25</v>
      </c>
      <c r="E17" s="35" t="s">
        <v>40</v>
      </c>
      <c r="F17" s="36" t="s">
        <v>39</v>
      </c>
      <c r="G17" s="36">
        <v>31.25</v>
      </c>
      <c r="H17" s="59">
        <v>2022</v>
      </c>
      <c r="I17" s="26" t="s">
        <v>72</v>
      </c>
      <c r="J17" s="42"/>
      <c r="K17" s="42"/>
      <c r="L17" s="13" t="s">
        <v>17</v>
      </c>
      <c r="M17" s="13" t="s">
        <v>18</v>
      </c>
      <c r="N17" s="11" t="s">
        <v>19</v>
      </c>
      <c r="O17" s="54"/>
      <c r="P17" s="9">
        <v>3</v>
      </c>
      <c r="Q17" s="29">
        <f t="shared" si="3"/>
        <v>0</v>
      </c>
    </row>
    <row r="18" spans="1:17" ht="15.75" thickBot="1">
      <c r="A18" s="5" t="s">
        <v>75</v>
      </c>
      <c r="B18" s="45">
        <v>300</v>
      </c>
      <c r="C18" s="6" t="s">
        <v>29</v>
      </c>
      <c r="D18" s="37">
        <v>63</v>
      </c>
      <c r="E18" s="37" t="s">
        <v>40</v>
      </c>
      <c r="F18" s="38" t="s">
        <v>76</v>
      </c>
      <c r="G18" s="44">
        <v>78.75</v>
      </c>
      <c r="H18" s="60">
        <v>2022</v>
      </c>
      <c r="I18" s="27" t="s">
        <v>72</v>
      </c>
      <c r="J18" s="48"/>
      <c r="K18" s="48"/>
      <c r="L18" s="14" t="s">
        <v>17</v>
      </c>
      <c r="M18" s="14" t="s">
        <v>18</v>
      </c>
      <c r="N18" s="12" t="s">
        <v>19</v>
      </c>
      <c r="O18" s="56"/>
      <c r="P18" s="10">
        <v>1</v>
      </c>
      <c r="Q18" s="30">
        <f t="shared" si="0"/>
        <v>0</v>
      </c>
    </row>
    <row r="19" spans="16:17" ht="15">
      <c r="P19" s="7">
        <f>SUM(P3:P18)</f>
        <v>69</v>
      </c>
      <c r="Q19" s="8">
        <f>SUM(Q3:Q18)</f>
        <v>0</v>
      </c>
    </row>
    <row r="20" ht="15.75" thickBot="1"/>
    <row r="21" spans="1:8" ht="45" customHeight="1" thickBot="1">
      <c r="A21" s="64" t="s">
        <v>73</v>
      </c>
      <c r="B21" s="65"/>
      <c r="C21" s="65"/>
      <c r="D21" s="65"/>
      <c r="E21" s="65"/>
      <c r="F21" s="65"/>
      <c r="G21" s="65"/>
      <c r="H21" s="66"/>
    </row>
    <row r="22" spans="1:8" ht="15.75" thickBot="1">
      <c r="A22" s="43" t="s">
        <v>52</v>
      </c>
      <c r="B22" s="61" t="s">
        <v>51</v>
      </c>
      <c r="C22" s="62"/>
      <c r="D22" s="62"/>
      <c r="E22" s="62"/>
      <c r="F22" s="62"/>
      <c r="G22" s="62"/>
      <c r="H22" s="63"/>
    </row>
    <row r="23" spans="1:8" ht="30.75" thickBot="1">
      <c r="A23" s="43" t="s">
        <v>42</v>
      </c>
      <c r="B23" s="61" t="s">
        <v>41</v>
      </c>
      <c r="C23" s="62"/>
      <c r="D23" s="62"/>
      <c r="E23" s="62"/>
      <c r="F23" s="62"/>
      <c r="G23" s="62"/>
      <c r="H23" s="63"/>
    </row>
    <row r="24" spans="1:8" ht="15.75" thickBot="1">
      <c r="A24" s="43" t="s">
        <v>43</v>
      </c>
      <c r="B24" s="61" t="s">
        <v>53</v>
      </c>
      <c r="C24" s="62"/>
      <c r="D24" s="62"/>
      <c r="E24" s="62"/>
      <c r="F24" s="62"/>
      <c r="G24" s="62"/>
      <c r="H24" s="63"/>
    </row>
    <row r="25" spans="1:8" ht="45.75" thickBot="1">
      <c r="A25" s="43" t="s">
        <v>44</v>
      </c>
      <c r="B25" s="61" t="s">
        <v>54</v>
      </c>
      <c r="C25" s="62"/>
      <c r="D25" s="62"/>
      <c r="E25" s="62"/>
      <c r="F25" s="62"/>
      <c r="G25" s="62"/>
      <c r="H25" s="63"/>
    </row>
    <row r="26" spans="1:8" ht="15.75" thickBot="1">
      <c r="A26" s="43" t="s">
        <v>45</v>
      </c>
      <c r="B26" s="61" t="s">
        <v>55</v>
      </c>
      <c r="C26" s="62"/>
      <c r="D26" s="62"/>
      <c r="E26" s="62"/>
      <c r="F26" s="62"/>
      <c r="G26" s="62"/>
      <c r="H26" s="63"/>
    </row>
    <row r="27" spans="1:8" ht="15.75" thickBot="1">
      <c r="A27" s="43" t="s">
        <v>46</v>
      </c>
      <c r="B27" s="61" t="s">
        <v>56</v>
      </c>
      <c r="C27" s="62"/>
      <c r="D27" s="62"/>
      <c r="E27" s="62"/>
      <c r="F27" s="62"/>
      <c r="G27" s="62"/>
      <c r="H27" s="63"/>
    </row>
    <row r="28" spans="1:8" ht="30.75" thickBot="1">
      <c r="A28" s="43" t="s">
        <v>49</v>
      </c>
      <c r="B28" s="61" t="s">
        <v>74</v>
      </c>
      <c r="C28" s="62"/>
      <c r="D28" s="62"/>
      <c r="E28" s="62"/>
      <c r="F28" s="62"/>
      <c r="G28" s="62"/>
      <c r="H28" s="63"/>
    </row>
    <row r="29" spans="1:12" ht="30.75" thickBot="1">
      <c r="A29" s="43" t="s">
        <v>47</v>
      </c>
      <c r="B29" s="61" t="s">
        <v>57</v>
      </c>
      <c r="C29" s="62"/>
      <c r="D29" s="62"/>
      <c r="E29" s="62"/>
      <c r="F29" s="62"/>
      <c r="G29" s="62"/>
      <c r="H29" s="63"/>
      <c r="L29" s="15"/>
    </row>
    <row r="30" spans="1:8" ht="15.75" thickBot="1">
      <c r="A30" s="43" t="s">
        <v>48</v>
      </c>
      <c r="B30" s="61" t="s">
        <v>58</v>
      </c>
      <c r="C30" s="62"/>
      <c r="D30" s="62"/>
      <c r="E30" s="62"/>
      <c r="F30" s="62"/>
      <c r="G30" s="62"/>
      <c r="H30" s="63"/>
    </row>
    <row r="31" spans="1:8" ht="30.75" thickBot="1">
      <c r="A31" s="43" t="s">
        <v>50</v>
      </c>
      <c r="B31" s="61" t="s">
        <v>59</v>
      </c>
      <c r="C31" s="62"/>
      <c r="D31" s="62"/>
      <c r="E31" s="62"/>
      <c r="F31" s="62"/>
      <c r="G31" s="62"/>
      <c r="H31" s="63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16"/>
    </row>
    <row r="38" ht="15">
      <c r="A38" s="16"/>
    </row>
    <row r="39" ht="15">
      <c r="A39" s="16"/>
    </row>
    <row r="40" ht="15">
      <c r="A40" s="16"/>
    </row>
  </sheetData>
  <mergeCells count="11">
    <mergeCell ref="B23:H23"/>
    <mergeCell ref="B22:H22"/>
    <mergeCell ref="A21:H21"/>
    <mergeCell ref="B31:H31"/>
    <mergeCell ref="B30:H30"/>
    <mergeCell ref="B29:H29"/>
    <mergeCell ref="B28:H28"/>
    <mergeCell ref="B27:H27"/>
    <mergeCell ref="B26:H26"/>
    <mergeCell ref="B25:H25"/>
    <mergeCell ref="B24:H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3"/>
  <ignoredErrors>
    <ignoredError sqref="D3:D12 B3:B10 G4:G12 G3 D14 G14:G15" numberStoredAsText="1"/>
    <ignoredError sqref="Q17:Q19 Q3:Q1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</dc:creator>
  <cp:keywords/>
  <dc:description/>
  <cp:lastModifiedBy>Majer</cp:lastModifiedBy>
  <cp:lastPrinted>2021-10-20T08:40:39Z</cp:lastPrinted>
  <dcterms:created xsi:type="dcterms:W3CDTF">2017-11-13T08:29:30Z</dcterms:created>
  <dcterms:modified xsi:type="dcterms:W3CDTF">2021-11-22T11:44:53Z</dcterms:modified>
  <cp:category/>
  <cp:version/>
  <cp:contentType/>
  <cp:contentStatus/>
</cp:coreProperties>
</file>