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W:\Energetické služby\Obchod\2021\CN_21_297_EPC ADMIN ZŠ Drnovice\VEŘEJNÁ ZAKÁZKA\"/>
    </mc:Choice>
  </mc:AlternateContent>
  <xr:revisionPtr revIDLastSave="0" documentId="13_ncr:1_{3D138A9E-08D8-4342-B8F8-C46D4F9D7F5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ferenční spotřeba energií" sheetId="1" r:id="rId1"/>
    <sheet name="Referenční ceny energií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D35" i="1"/>
  <c r="J18" i="1"/>
  <c r="I18" i="1"/>
  <c r="G18" i="1"/>
  <c r="D18" i="1"/>
  <c r="B35" i="1" l="1"/>
  <c r="F35" i="1"/>
  <c r="F18" i="1"/>
  <c r="B18" i="1" l="1"/>
</calcChain>
</file>

<file path=xl/sharedStrings.xml><?xml version="1.0" encoding="utf-8"?>
<sst xmlns="http://schemas.openxmlformats.org/spreadsheetml/2006/main" count="83" uniqueCount="44">
  <si>
    <t>Referenční spotřeba energií Základní škola Drnovice, okres Vyškov 2019, 2021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</si>
  <si>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</si>
  <si>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</si>
  <si>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</si>
  <si>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</si>
  <si>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</si>
  <si>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</si>
  <si>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</si>
  <si>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</si>
  <si>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</si>
  <si>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</si>
  <si>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</si>
  <si>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</si>
  <si>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Spotřeba plynu (MWh)</t>
  </si>
  <si>
    <t>Celkem</t>
  </si>
  <si>
    <t>Spotřeba elektřiny (MWh)</t>
  </si>
  <si>
    <t>Srážkové vody (m3)</t>
  </si>
  <si>
    <t>Vodné a stočné (m3)</t>
  </si>
  <si>
    <t>NT</t>
  </si>
  <si>
    <t>VT</t>
  </si>
  <si>
    <t>ceny jsou za měsíc květen 2022</t>
  </si>
  <si>
    <t>Referenční ceny ZP</t>
  </si>
  <si>
    <t>Obchodní část</t>
  </si>
  <si>
    <t>Poznámky</t>
  </si>
  <si>
    <t>Komodita</t>
  </si>
  <si>
    <t>Kč (bez DPH)/MWh</t>
  </si>
  <si>
    <t>Denní rez. kapacita</t>
  </si>
  <si>
    <t>Kč (bez DPH)/tis. m3</t>
  </si>
  <si>
    <r>
      <t>stávající DRK = 0,67829 tis.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</si>
  <si>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Daň ze ZP</t>
  </si>
  <si>
    <t>Služby a distribuce</t>
  </si>
  <si>
    <t>Operátor trhu</t>
  </si>
  <si>
    <t>Referenční ceny EE</t>
  </si>
  <si>
    <t>Distribuce</t>
  </si>
  <si>
    <t>Spotřeba VT</t>
  </si>
  <si>
    <t>Spotřeba NT</t>
  </si>
  <si>
    <t>Stálý plat</t>
  </si>
  <si>
    <t>Kč (bez DPH)/měs</t>
  </si>
  <si>
    <t>Dodávka</t>
  </si>
  <si>
    <t>Daň z EE</t>
  </si>
  <si>
    <t>Související služby</t>
  </si>
  <si>
    <t>Systémové služby</t>
  </si>
  <si>
    <t>Podpora výkupu OZE</t>
  </si>
  <si>
    <t>Referenční cena energií Základní škola Drnovice, okres Vyškov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</si>
</sst>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164" formatCode="0.00000"/>
    <numFmt numFmtId="165" formatCode="#,##0.00\ &quot;Kč&quot;"/>
    <numFmt numFmtId="166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164" fontId="1" fillId="0" borderId="3" xfId="0" applyNumberFormat="1" applyFont="1" applyBorder="1"/>
    <xf numFmtId="0" fontId="3" fillId="0" borderId="0" xfId="0" applyFont="1" applyBorder="1"/>
    <xf numFmtId="0" fontId="2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1" xfId="0" applyFont="1" applyBorder="1" applyAlignment="1"/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1" fillId="0" borderId="2" xfId="0" applyNumberFormat="1" applyFont="1" applyBorder="1"/>
    <xf numFmtId="0" fontId="1" fillId="0" borderId="9" xfId="0" applyFont="1" applyBorder="1"/>
    <xf numFmtId="0" fontId="1" fillId="0" borderId="2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right"/>
    </xf>
    <xf numFmtId="164" fontId="1" fillId="0" borderId="12" xfId="0" applyNumberFormat="1" applyFont="1" applyBorder="1"/>
    <xf numFmtId="164" fontId="1" fillId="0" borderId="14" xfId="0" applyNumberFormat="1" applyFont="1" applyBorder="1"/>
    <xf numFmtId="0" fontId="4" fillId="0" borderId="15" xfId="0" applyFont="1" applyBorder="1"/>
    <xf numFmtId="0" fontId="4" fillId="0" borderId="5" xfId="0" applyFont="1" applyBorder="1" applyAlignment="1">
      <alignment horizontal="right"/>
    </xf>
    <xf numFmtId="164" fontId="4" fillId="0" borderId="5" xfId="0" applyNumberFormat="1" applyFont="1" applyBorder="1"/>
    <xf numFmtId="0" fontId="4" fillId="0" borderId="5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3" fillId="0" borderId="19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/>
    <xf numFmtId="166" fontId="1" fillId="0" borderId="0" xfId="0" applyNumberFormat="1" applyFont="1"/>
    <xf numFmtId="0" fontId="3" fillId="0" borderId="0" xfId="0" applyFont="1" applyAlignment="1"/>
    <xf numFmtId="166" fontId="1" fillId="0" borderId="10" xfId="0" applyNumberFormat="1" applyFont="1" applyBorder="1" applyAlignment="1">
      <alignment horizontal="right"/>
    </xf>
    <xf numFmtId="166" fontId="1" fillId="0" borderId="13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/>
    </xf>
    <xf numFmtId="0" fontId="4" fillId="0" borderId="7" xfId="0" applyFont="1" applyBorder="1"/>
    <xf numFmtId="166" fontId="4" fillId="0" borderId="6" xfId="0" applyNumberFormat="1" applyFont="1" applyBorder="1" applyAlignment="1">
      <alignment horizontal="right"/>
    </xf>
    <xf numFmtId="165" fontId="1" fillId="0" borderId="10" xfId="0" applyNumberFormat="1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4" fillId="0" borderId="17" xfId="0" applyFont="1" applyBorder="1"/>
    <xf numFmtId="6" fontId="3" fillId="0" borderId="1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6" fontId="3" fillId="0" borderId="8" xfId="0" applyNumberFormat="1" applyFont="1" applyBorder="1" applyAlignment="1">
      <alignment horizontal="center"/>
    </xf>
    <xf numFmtId="165" fontId="1" fillId="0" borderId="8" xfId="0" applyNumberFormat="1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23" xfId="0" applyFont="1" applyBorder="1" applyAlignment="1"/>
    <xf numFmtId="166" fontId="1" fillId="0" borderId="8" xfId="0" applyNumberFormat="1" applyFont="1" applyBorder="1" applyAlignment="1">
      <alignment horizontal="right"/>
    </xf>
    <xf numFmtId="0" fontId="1" fillId="0" borderId="24" xfId="0" applyFont="1" applyBorder="1" applyAlignment="1"/>
    <xf numFmtId="0" fontId="1" fillId="0" borderId="26" xfId="0" applyFont="1" applyBorder="1" applyAlignment="1"/>
    <xf numFmtId="166" fontId="1" fillId="0" borderId="11" xfId="0" applyNumberFormat="1" applyFont="1" applyBorder="1" applyAlignment="1">
      <alignment horizontal="right"/>
    </xf>
    <xf numFmtId="165" fontId="1" fillId="0" borderId="11" xfId="0" applyNumberFormat="1" applyFont="1" applyBorder="1"/>
    <xf numFmtId="165" fontId="1" fillId="0" borderId="13" xfId="0" applyNumberFormat="1" applyFont="1" applyBorder="1"/>
    <xf numFmtId="166" fontId="4" fillId="0" borderId="27" xfId="0" applyNumberFormat="1" applyFont="1" applyBorder="1" applyAlignment="1">
      <alignment horizontal="right"/>
    </xf>
    <xf numFmtId="164" fontId="4" fillId="0" borderId="7" xfId="0" applyNumberFormat="1" applyFont="1" applyBorder="1"/>
    <xf numFmtId="0" fontId="1" fillId="0" borderId="24" xfId="0" applyFont="1" applyBorder="1"/>
    <xf numFmtId="0" fontId="1" fillId="0" borderId="26" xfId="0" applyFont="1" applyBorder="1"/>
    <xf numFmtId="0" fontId="1" fillId="0" borderId="22" xfId="0" applyFont="1" applyBorder="1"/>
    <xf numFmtId="166" fontId="1" fillId="0" borderId="21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" fontId="6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8"/>
  <sheetViews>
    <sheetView tabSelected="1" workbookViewId="0">
      <selection activeCell="N20" sqref="N20"/>
    </sheetView>
  </sheetViews>
  <sheetFormatPr defaultColWidth="12.7109375" defaultRowHeight="15.75" x14ac:dyDescent="0.25"/>
  <cols>
    <col min="1" max="16384" width="12.7109375" style="1"/>
  </cols>
  <sheetData>
    <row r="1" spans="1:19" ht="23.25" x14ac:dyDescent="0.3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34"/>
      <c r="M1" s="34"/>
      <c r="N1" s="34"/>
      <c r="O1" s="34"/>
      <c r="P1" s="34"/>
      <c r="Q1" s="34"/>
      <c r="R1" s="34"/>
      <c r="S1" s="34"/>
    </row>
    <row r="2" spans="1:19" ht="16.5" thickBot="1" x14ac:dyDescent="0.3"/>
    <row r="3" spans="1:19" s="2" customFormat="1" ht="16.5" thickBot="1" x14ac:dyDescent="0.3">
      <c r="A3" s="8"/>
      <c r="B3" s="66" t="s">
        <v>13</v>
      </c>
      <c r="C3" s="67"/>
      <c r="D3" s="67"/>
      <c r="E3" s="68"/>
      <c r="F3" s="66" t="s">
        <v>15</v>
      </c>
      <c r="G3" s="67"/>
      <c r="H3" s="67"/>
      <c r="I3" s="67"/>
      <c r="J3" s="67"/>
      <c r="K3" s="68"/>
    </row>
    <row r="4" spans="1:19" x14ac:dyDescent="0.25">
      <c r="A4" s="28"/>
      <c r="B4" s="11"/>
      <c r="C4" s="52"/>
      <c r="D4" s="54"/>
      <c r="E4" s="55"/>
      <c r="F4" s="14" t="s">
        <v>18</v>
      </c>
      <c r="G4" s="9" t="s">
        <v>19</v>
      </c>
      <c r="H4" s="46"/>
      <c r="I4" s="49" t="s">
        <v>18</v>
      </c>
      <c r="J4" s="50" t="s">
        <v>19</v>
      </c>
      <c r="K4" s="51"/>
    </row>
    <row r="5" spans="1:19" s="5" customFormat="1" x14ac:dyDescent="0.25">
      <c r="A5" s="26"/>
      <c r="B5" s="12">
        <v>2019</v>
      </c>
      <c r="C5" s="47"/>
      <c r="D5" s="12">
        <v>2021</v>
      </c>
      <c r="E5" s="45"/>
      <c r="F5" s="12">
        <v>2019</v>
      </c>
      <c r="G5" s="6">
        <v>2019</v>
      </c>
      <c r="H5" s="47"/>
      <c r="I5" s="12">
        <v>2021</v>
      </c>
      <c r="J5" s="6">
        <v>2021</v>
      </c>
      <c r="K5" s="45"/>
    </row>
    <row r="6" spans="1:19" x14ac:dyDescent="0.25">
      <c r="A6" s="10" t="s">
        <v>1</v>
      </c>
      <c r="B6" s="13">
        <v>193.7611</v>
      </c>
      <c r="C6" s="53"/>
      <c r="D6" s="13">
        <v>152.602</v>
      </c>
      <c r="E6" s="35"/>
      <c r="F6" s="15">
        <v>5.2110000000000003</v>
      </c>
      <c r="G6" s="7">
        <v>7.9509999999999996</v>
      </c>
      <c r="H6" s="48"/>
      <c r="I6" s="15">
        <v>3.169</v>
      </c>
      <c r="J6" s="7">
        <v>5.63</v>
      </c>
      <c r="K6" s="40"/>
    </row>
    <row r="7" spans="1:19" x14ac:dyDescent="0.25">
      <c r="A7" s="10" t="s">
        <v>2</v>
      </c>
      <c r="B7" s="13">
        <v>120.83799999999999</v>
      </c>
      <c r="C7" s="53"/>
      <c r="D7" s="13">
        <v>117.85550000000001</v>
      </c>
      <c r="E7" s="35"/>
      <c r="F7" s="15">
        <v>3.8090000000000002</v>
      </c>
      <c r="G7" s="7">
        <v>5.8310000000000004</v>
      </c>
      <c r="H7" s="48"/>
      <c r="I7" s="15">
        <v>2.6139999999999999</v>
      </c>
      <c r="J7" s="7">
        <v>5.2039999999999997</v>
      </c>
      <c r="K7" s="40"/>
    </row>
    <row r="8" spans="1:19" x14ac:dyDescent="0.25">
      <c r="A8" s="10" t="s">
        <v>3</v>
      </c>
      <c r="B8" s="13">
        <v>97.860600000000005</v>
      </c>
      <c r="C8" s="53"/>
      <c r="D8" s="13">
        <v>46.138800000000003</v>
      </c>
      <c r="E8" s="35"/>
      <c r="F8" s="15">
        <v>4.008</v>
      </c>
      <c r="G8" s="7">
        <v>6.6319999999999997</v>
      </c>
      <c r="H8" s="48"/>
      <c r="I8" s="15">
        <v>2.3759999999999999</v>
      </c>
      <c r="J8" s="7">
        <v>4.4550000000000001</v>
      </c>
      <c r="K8" s="40"/>
    </row>
    <row r="9" spans="1:19" x14ac:dyDescent="0.25">
      <c r="A9" s="10" t="s">
        <v>4</v>
      </c>
      <c r="B9" s="13">
        <v>44.122199999999999</v>
      </c>
      <c r="C9" s="53"/>
      <c r="D9" s="13">
        <v>62.890599999999999</v>
      </c>
      <c r="E9" s="35"/>
      <c r="F9" s="15">
        <v>3.1379999999999999</v>
      </c>
      <c r="G9" s="7">
        <v>5.359</v>
      </c>
      <c r="H9" s="48"/>
      <c r="I9" s="15">
        <v>2.5009999999999999</v>
      </c>
      <c r="J9" s="7">
        <v>4.6980000000000004</v>
      </c>
      <c r="K9" s="40"/>
    </row>
    <row r="10" spans="1:19" x14ac:dyDescent="0.25">
      <c r="A10" s="10" t="s">
        <v>5</v>
      </c>
      <c r="B10" s="13">
        <v>36.324199999999998</v>
      </c>
      <c r="C10" s="53"/>
      <c r="D10" s="13">
        <v>18.1373</v>
      </c>
      <c r="E10" s="35"/>
      <c r="F10" s="15">
        <v>2.859</v>
      </c>
      <c r="G10" s="7">
        <v>5.3070000000000004</v>
      </c>
      <c r="H10" s="48"/>
      <c r="I10" s="15">
        <v>2.3759999999999999</v>
      </c>
      <c r="J10" s="7">
        <v>5.048</v>
      </c>
      <c r="K10" s="40"/>
    </row>
    <row r="11" spans="1:19" x14ac:dyDescent="0.25">
      <c r="A11" s="10" t="s">
        <v>6</v>
      </c>
      <c r="B11" s="13">
        <v>7.4694000000000003</v>
      </c>
      <c r="C11" s="53"/>
      <c r="D11" s="13">
        <v>1.5972999999999999</v>
      </c>
      <c r="E11" s="35"/>
      <c r="F11" s="15">
        <v>2.4289999999999998</v>
      </c>
      <c r="G11" s="7">
        <v>4.4130000000000003</v>
      </c>
      <c r="H11" s="48"/>
      <c r="I11" s="15">
        <v>2.1659999999999999</v>
      </c>
      <c r="J11" s="7">
        <v>4.5110000000000001</v>
      </c>
      <c r="K11" s="40"/>
    </row>
    <row r="12" spans="1:19" x14ac:dyDescent="0.25">
      <c r="A12" s="10" t="s">
        <v>7</v>
      </c>
      <c r="B12" s="13">
        <v>6.5731999999999999</v>
      </c>
      <c r="C12" s="53"/>
      <c r="D12" s="13">
        <v>7.4851999999999999</v>
      </c>
      <c r="E12" s="35"/>
      <c r="F12" s="15">
        <v>1.5169999999999999</v>
      </c>
      <c r="G12" s="7">
        <v>3.1480000000000001</v>
      </c>
      <c r="H12" s="48"/>
      <c r="I12" s="15">
        <v>1.47</v>
      </c>
      <c r="J12" s="7">
        <v>3.125</v>
      </c>
      <c r="K12" s="40"/>
    </row>
    <row r="13" spans="1:19" x14ac:dyDescent="0.25">
      <c r="A13" s="10" t="s">
        <v>8</v>
      </c>
      <c r="B13" s="13">
        <v>6.2992999999999997</v>
      </c>
      <c r="C13" s="53"/>
      <c r="D13" s="13">
        <v>7.4009</v>
      </c>
      <c r="E13" s="35"/>
      <c r="F13" s="15">
        <v>1.6459999999999999</v>
      </c>
      <c r="G13" s="7">
        <v>3.411</v>
      </c>
      <c r="H13" s="48"/>
      <c r="I13" s="15">
        <v>1.58</v>
      </c>
      <c r="J13" s="7">
        <v>3.4009999999999998</v>
      </c>
      <c r="K13" s="40"/>
    </row>
    <row r="14" spans="1:19" x14ac:dyDescent="0.25">
      <c r="A14" s="10" t="s">
        <v>9</v>
      </c>
      <c r="B14" s="13">
        <v>7.6620999999999997</v>
      </c>
      <c r="C14" s="53"/>
      <c r="D14" s="13">
        <v>10.4414</v>
      </c>
      <c r="E14" s="35"/>
      <c r="F14" s="15">
        <v>2.8690000000000002</v>
      </c>
      <c r="G14" s="7">
        <v>5.1829999999999998</v>
      </c>
      <c r="H14" s="48"/>
      <c r="I14" s="15">
        <v>2.4169999999999998</v>
      </c>
      <c r="J14" s="7">
        <v>5.03</v>
      </c>
      <c r="K14" s="40"/>
    </row>
    <row r="15" spans="1:19" x14ac:dyDescent="0.25">
      <c r="A15" s="10" t="s">
        <v>10</v>
      </c>
      <c r="B15" s="13">
        <v>47.820500000000003</v>
      </c>
      <c r="C15" s="53"/>
      <c r="D15" s="13">
        <v>47.588500000000003</v>
      </c>
      <c r="E15" s="35"/>
      <c r="F15" s="15">
        <v>3.89</v>
      </c>
      <c r="G15" s="7">
        <v>6.524</v>
      </c>
      <c r="H15" s="48"/>
      <c r="I15" s="15">
        <v>3.0910000000000002</v>
      </c>
      <c r="J15" s="7">
        <v>5.8390000000000004</v>
      </c>
      <c r="K15" s="40"/>
    </row>
    <row r="16" spans="1:19" x14ac:dyDescent="0.25">
      <c r="A16" s="10" t="s">
        <v>11</v>
      </c>
      <c r="B16" s="13">
        <v>107.87949999999999</v>
      </c>
      <c r="C16" s="53"/>
      <c r="D16" s="13">
        <v>130.4376</v>
      </c>
      <c r="E16" s="35"/>
      <c r="F16" s="15">
        <v>4.9130000000000003</v>
      </c>
      <c r="G16" s="7">
        <v>7.6449999999999996</v>
      </c>
      <c r="H16" s="48"/>
      <c r="I16" s="15">
        <v>4.1139999999999999</v>
      </c>
      <c r="J16" s="7">
        <v>7.0449999999999999</v>
      </c>
      <c r="K16" s="40"/>
    </row>
    <row r="17" spans="1:19" ht="16.5" thickBot="1" x14ac:dyDescent="0.3">
      <c r="A17" s="18" t="s">
        <v>12</v>
      </c>
      <c r="B17" s="19">
        <v>114.7876</v>
      </c>
      <c r="C17" s="56"/>
      <c r="D17" s="19">
        <v>110.35469999999999</v>
      </c>
      <c r="E17" s="36"/>
      <c r="F17" s="20">
        <v>3.9809999999999999</v>
      </c>
      <c r="G17" s="21">
        <v>6.3689999999999998</v>
      </c>
      <c r="H17" s="57"/>
      <c r="I17" s="20">
        <v>3.66</v>
      </c>
      <c r="J17" s="21">
        <v>6.02</v>
      </c>
      <c r="K17" s="58"/>
    </row>
    <row r="18" spans="1:19" s="3" customFormat="1" ht="16.5" thickBot="1" x14ac:dyDescent="0.3">
      <c r="A18" s="22" t="s">
        <v>14</v>
      </c>
      <c r="B18" s="23">
        <f t="shared" ref="B18" si="0">SUM(B6:B17)</f>
        <v>791.3977000000001</v>
      </c>
      <c r="C18" s="59"/>
      <c r="D18" s="23">
        <f t="shared" ref="D18" si="1">SUM(D6:D17)</f>
        <v>712.9298</v>
      </c>
      <c r="E18" s="39"/>
      <c r="F18" s="24">
        <f>SUM(F6:F17)</f>
        <v>40.270000000000003</v>
      </c>
      <c r="G18" s="60">
        <f t="shared" ref="G18:H18" si="2">SUM(G6:G17)</f>
        <v>67.77300000000001</v>
      </c>
      <c r="H18" s="59"/>
      <c r="I18" s="24">
        <f t="shared" ref="I18:J18" si="3">SUM(I6:I17)</f>
        <v>31.533999999999999</v>
      </c>
      <c r="J18" s="60">
        <f t="shared" si="3"/>
        <v>60.006</v>
      </c>
      <c r="K18" s="39"/>
    </row>
    <row r="19" spans="1:19" s="3" customFormat="1" ht="16.5" thickBot="1" x14ac:dyDescent="0.3">
      <c r="A19" s="30"/>
      <c r="B19" s="31"/>
      <c r="C19" s="31"/>
      <c r="D19" s="31"/>
      <c r="E19" s="31"/>
      <c r="F19" s="32"/>
      <c r="G19" s="32"/>
      <c r="H19" s="32"/>
      <c r="I19" s="32"/>
      <c r="J19" s="32"/>
      <c r="K19" s="32"/>
      <c r="L19" s="30"/>
      <c r="M19" s="30"/>
      <c r="N19" s="30"/>
      <c r="O19" s="30"/>
      <c r="P19" s="30"/>
      <c r="Q19" s="30"/>
      <c r="R19" s="30"/>
      <c r="S19" s="30"/>
    </row>
    <row r="20" spans="1:19" s="3" customFormat="1" ht="16.5" thickBot="1" x14ac:dyDescent="0.3">
      <c r="A20" s="30"/>
      <c r="B20" s="66" t="s">
        <v>17</v>
      </c>
      <c r="C20" s="69"/>
      <c r="D20" s="69"/>
      <c r="E20" s="68"/>
      <c r="F20" s="70" t="s">
        <v>16</v>
      </c>
      <c r="G20" s="69"/>
      <c r="H20" s="69"/>
      <c r="I20" s="68"/>
      <c r="J20" s="32"/>
      <c r="K20" s="32"/>
      <c r="L20" s="30"/>
      <c r="M20" s="30"/>
      <c r="N20" s="30"/>
      <c r="O20" s="30"/>
      <c r="P20" s="30"/>
      <c r="Q20" s="30"/>
      <c r="R20" s="30"/>
      <c r="S20" s="30"/>
    </row>
    <row r="21" spans="1:19" s="3" customFormat="1" x14ac:dyDescent="0.25">
      <c r="A21" s="30"/>
      <c r="B21" s="61"/>
      <c r="C21" s="62"/>
      <c r="D21" s="41"/>
      <c r="E21" s="16"/>
      <c r="F21" s="61"/>
      <c r="G21" s="62"/>
      <c r="H21" s="41"/>
      <c r="I21" s="16"/>
      <c r="J21" s="32"/>
      <c r="K21" s="32"/>
      <c r="L21" s="30"/>
      <c r="M21" s="30"/>
      <c r="N21" s="30"/>
      <c r="O21" s="30"/>
      <c r="P21" s="30"/>
      <c r="Q21" s="30"/>
      <c r="R21" s="30"/>
      <c r="S21" s="30"/>
    </row>
    <row r="22" spans="1:19" x14ac:dyDescent="0.25">
      <c r="B22" s="12">
        <v>2019</v>
      </c>
      <c r="C22" s="45"/>
      <c r="D22" s="29">
        <v>2021</v>
      </c>
      <c r="E22" s="45"/>
      <c r="F22" s="12">
        <v>2019</v>
      </c>
      <c r="G22" s="45"/>
      <c r="H22" s="29">
        <v>2021</v>
      </c>
      <c r="I22" s="45"/>
    </row>
    <row r="23" spans="1:19" x14ac:dyDescent="0.25">
      <c r="A23" s="10" t="s">
        <v>1</v>
      </c>
      <c r="B23" s="17"/>
      <c r="C23" s="35"/>
      <c r="D23" s="42"/>
      <c r="E23" s="35"/>
      <c r="F23" s="17"/>
      <c r="G23" s="35"/>
      <c r="H23" s="42"/>
      <c r="I23" s="35"/>
    </row>
    <row r="24" spans="1:19" x14ac:dyDescent="0.25">
      <c r="A24" s="10" t="s">
        <v>2</v>
      </c>
      <c r="B24" s="17"/>
      <c r="C24" s="35"/>
      <c r="D24" s="42"/>
      <c r="E24" s="35"/>
      <c r="F24" s="17"/>
      <c r="G24" s="35"/>
      <c r="H24" s="42"/>
      <c r="I24" s="35"/>
    </row>
    <row r="25" spans="1:19" x14ac:dyDescent="0.25">
      <c r="A25" s="10" t="s">
        <v>3</v>
      </c>
      <c r="B25" s="17"/>
      <c r="C25" s="35"/>
      <c r="D25" s="42"/>
      <c r="E25" s="35"/>
      <c r="F25" s="17"/>
      <c r="G25" s="35"/>
      <c r="H25" s="42"/>
      <c r="I25" s="35"/>
      <c r="J25" s="4"/>
      <c r="K25" s="4"/>
    </row>
    <row r="26" spans="1:19" x14ac:dyDescent="0.25">
      <c r="A26" s="10" t="s">
        <v>4</v>
      </c>
      <c r="B26" s="17"/>
      <c r="C26" s="35"/>
      <c r="D26" s="42"/>
      <c r="E26" s="35"/>
      <c r="F26" s="17"/>
      <c r="G26" s="35"/>
      <c r="H26" s="42"/>
      <c r="I26" s="35"/>
    </row>
    <row r="27" spans="1:19" x14ac:dyDescent="0.25">
      <c r="A27" s="10" t="s">
        <v>5</v>
      </c>
      <c r="B27" s="17"/>
      <c r="C27" s="35"/>
      <c r="D27" s="42"/>
      <c r="E27" s="35"/>
      <c r="F27" s="17"/>
      <c r="G27" s="35"/>
      <c r="H27" s="42"/>
      <c r="I27" s="35"/>
    </row>
    <row r="28" spans="1:19" x14ac:dyDescent="0.25">
      <c r="A28" s="10" t="s">
        <v>6</v>
      </c>
      <c r="B28" s="17">
        <v>826</v>
      </c>
      <c r="C28" s="35"/>
      <c r="D28" s="42">
        <v>545</v>
      </c>
      <c r="E28" s="35"/>
      <c r="F28" s="17">
        <v>2348</v>
      </c>
      <c r="G28" s="35"/>
      <c r="H28" s="42">
        <v>2189</v>
      </c>
      <c r="I28" s="35"/>
      <c r="K28" s="33"/>
    </row>
    <row r="29" spans="1:19" x14ac:dyDescent="0.25">
      <c r="A29" s="10" t="s">
        <v>7</v>
      </c>
      <c r="B29" s="17"/>
      <c r="C29" s="35"/>
      <c r="D29" s="42"/>
      <c r="E29" s="35"/>
      <c r="F29" s="17"/>
      <c r="G29" s="35"/>
      <c r="H29" s="42"/>
      <c r="I29" s="35"/>
      <c r="K29" s="33"/>
    </row>
    <row r="30" spans="1:19" x14ac:dyDescent="0.25">
      <c r="A30" s="10" t="s">
        <v>8</v>
      </c>
      <c r="B30" s="17"/>
      <c r="C30" s="35"/>
      <c r="D30" s="42"/>
      <c r="E30" s="35"/>
      <c r="F30" s="17"/>
      <c r="G30" s="35"/>
      <c r="H30" s="42"/>
      <c r="I30" s="35"/>
    </row>
    <row r="31" spans="1:19" x14ac:dyDescent="0.25">
      <c r="A31" s="10" t="s">
        <v>9</v>
      </c>
      <c r="B31" s="17"/>
      <c r="C31" s="35"/>
      <c r="D31" s="42"/>
      <c r="E31" s="35"/>
      <c r="F31" s="17"/>
      <c r="G31" s="35"/>
      <c r="H31" s="42"/>
      <c r="I31" s="35"/>
    </row>
    <row r="32" spans="1:19" x14ac:dyDescent="0.25">
      <c r="A32" s="10" t="s">
        <v>10</v>
      </c>
      <c r="B32" s="17"/>
      <c r="C32" s="35"/>
      <c r="D32" s="42"/>
      <c r="E32" s="35"/>
      <c r="F32" s="17"/>
      <c r="G32" s="35"/>
      <c r="H32" s="42"/>
      <c r="I32" s="35"/>
    </row>
    <row r="33" spans="1:11" x14ac:dyDescent="0.25">
      <c r="A33" s="10" t="s">
        <v>11</v>
      </c>
      <c r="B33" s="17"/>
      <c r="C33" s="35"/>
      <c r="D33" s="42"/>
      <c r="E33" s="35"/>
      <c r="F33" s="17"/>
      <c r="G33" s="35"/>
      <c r="H33" s="42"/>
      <c r="I33" s="35"/>
      <c r="K33" s="33"/>
    </row>
    <row r="34" spans="1:11" ht="16.5" thickBot="1" x14ac:dyDescent="0.3">
      <c r="A34" s="18" t="s">
        <v>12</v>
      </c>
      <c r="B34" s="63">
        <v>605</v>
      </c>
      <c r="C34" s="64"/>
      <c r="D34" s="43">
        <v>641</v>
      </c>
      <c r="E34" s="36"/>
      <c r="F34" s="63">
        <v>1948</v>
      </c>
      <c r="G34" s="64"/>
      <c r="H34" s="43">
        <v>2263</v>
      </c>
      <c r="I34" s="36"/>
      <c r="K34" s="33"/>
    </row>
    <row r="35" spans="1:11" s="3" customFormat="1" ht="16.5" thickBot="1" x14ac:dyDescent="0.3">
      <c r="A35" s="22" t="s">
        <v>14</v>
      </c>
      <c r="B35" s="25">
        <f>SUM(B23:B34)</f>
        <v>1431</v>
      </c>
      <c r="C35" s="37"/>
      <c r="D35" s="38">
        <f t="shared" ref="D35" si="4">SUM(D23:D34)</f>
        <v>1186</v>
      </c>
      <c r="E35" s="39"/>
      <c r="F35" s="44">
        <f t="shared" ref="F35" si="5">SUM(F23:F34)</f>
        <v>4296</v>
      </c>
      <c r="G35" s="37"/>
      <c r="H35" s="38">
        <f t="shared" ref="H35" si="6">SUM(H23:H34)</f>
        <v>4452</v>
      </c>
      <c r="I35" s="39"/>
    </row>
    <row r="37" spans="1:11" x14ac:dyDescent="0.25">
      <c r="E37" s="27"/>
      <c r="K37" s="4"/>
    </row>
    <row r="38" spans="1:11" x14ac:dyDescent="0.25">
      <c r="E38" s="27"/>
      <c r="F38" s="4"/>
      <c r="G38" s="4"/>
      <c r="H38" s="4"/>
      <c r="I38" s="4"/>
      <c r="K38" s="4"/>
    </row>
  </sheetData>
  <mergeCells count="5">
    <mergeCell ref="A1:K1"/>
    <mergeCell ref="F3:K3"/>
    <mergeCell ref="B3:E3"/>
    <mergeCell ref="B20:E20"/>
    <mergeCell ref="F20:I20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DF815-FD0E-42AE-8C14-1D06DDF37DA2}">
  <dimension ref="B1:L29"/>
  <sheetViews>
    <sheetView workbookViewId="0">
      <selection activeCell="I8" sqref="I8"/>
    </sheetView>
  </sheetViews>
  <sheetFormatPr defaultRowHeight="15" x14ac:dyDescent="0.25"/>
  <cols>
    <col min="2" max="2" width="18.5703125" style="80" customWidth="1"/>
    <col min="3" max="3" width="17.140625" style="80" customWidth="1"/>
    <col min="4" max="4" width="17.85546875" style="80" customWidth="1"/>
    <col min="5" max="5" width="38.28515625" style="80" customWidth="1"/>
  </cols>
  <sheetData>
    <row r="1" spans="2:12" ht="23.25" x14ac:dyDescent="0.35">
      <c r="B1" s="65" t="s">
        <v>43</v>
      </c>
      <c r="C1" s="65"/>
      <c r="D1" s="65"/>
      <c r="E1" s="65"/>
      <c r="F1" s="81"/>
      <c r="G1" s="81"/>
      <c r="H1" s="81"/>
      <c r="I1" s="81"/>
      <c r="J1" s="81"/>
      <c r="K1" s="81"/>
      <c r="L1" s="81"/>
    </row>
    <row r="3" spans="2:12" x14ac:dyDescent="0.25">
      <c r="B3" s="75" t="s">
        <v>20</v>
      </c>
      <c r="C3" s="75"/>
      <c r="D3" s="75"/>
      <c r="E3" s="75"/>
      <c r="F3" s="71"/>
    </row>
    <row r="4" spans="2:12" x14ac:dyDescent="0.25">
      <c r="B4" s="76"/>
      <c r="C4" s="76"/>
      <c r="D4" s="76"/>
      <c r="E4" s="76"/>
      <c r="F4" s="71"/>
    </row>
    <row r="5" spans="2:12" x14ac:dyDescent="0.25">
      <c r="B5" s="72" t="s">
        <v>21</v>
      </c>
      <c r="C5" s="72"/>
      <c r="D5" s="72"/>
      <c r="E5" s="72"/>
      <c r="F5" s="71"/>
    </row>
    <row r="6" spans="2:12" x14ac:dyDescent="0.25">
      <c r="B6" s="73" t="s">
        <v>22</v>
      </c>
      <c r="C6" s="73"/>
      <c r="D6" s="73"/>
      <c r="E6" s="74" t="s">
        <v>23</v>
      </c>
      <c r="F6" s="71"/>
    </row>
    <row r="7" spans="2:12" ht="30" x14ac:dyDescent="0.25">
      <c r="B7" s="77" t="s">
        <v>24</v>
      </c>
      <c r="C7" s="78">
        <v>1299</v>
      </c>
      <c r="D7" s="79" t="s">
        <v>25</v>
      </c>
      <c r="E7" s="79"/>
      <c r="F7" s="71"/>
    </row>
    <row r="8" spans="2:12" ht="30" x14ac:dyDescent="0.25">
      <c r="B8" s="77" t="s">
        <v>26</v>
      </c>
      <c r="C8" s="78">
        <v>83.19</v>
      </c>
      <c r="D8" s="79" t="s">
        <v>27</v>
      </c>
      <c r="E8" s="79" t="s">
        <v>28</v>
      </c>
      <c r="F8" s="71"/>
    </row>
    <row r="9" spans="2:12" ht="30" x14ac:dyDescent="0.25">
      <c r="B9" s="77" t="s">
        <v>29</v>
      </c>
      <c r="C9" s="78">
        <v>30.6</v>
      </c>
      <c r="D9" s="79" t="s">
        <v>25</v>
      </c>
      <c r="E9" s="79"/>
      <c r="F9" s="71"/>
    </row>
    <row r="10" spans="2:12" x14ac:dyDescent="0.25">
      <c r="B10" s="73" t="s">
        <v>30</v>
      </c>
      <c r="C10" s="73"/>
      <c r="D10" s="73"/>
      <c r="E10" s="74" t="s">
        <v>23</v>
      </c>
      <c r="F10" s="71"/>
    </row>
    <row r="11" spans="2:12" ht="30" x14ac:dyDescent="0.25">
      <c r="B11" s="77" t="s">
        <v>24</v>
      </c>
      <c r="C11" s="78">
        <v>43.26</v>
      </c>
      <c r="D11" s="79" t="s">
        <v>25</v>
      </c>
      <c r="E11" s="79"/>
      <c r="F11" s="71"/>
    </row>
    <row r="12" spans="2:12" ht="30" x14ac:dyDescent="0.25">
      <c r="B12" s="77" t="s">
        <v>26</v>
      </c>
      <c r="C12" s="78">
        <v>243974.37</v>
      </c>
      <c r="D12" s="79" t="s">
        <v>27</v>
      </c>
      <c r="E12" s="79" t="s">
        <v>28</v>
      </c>
      <c r="F12" s="71"/>
    </row>
    <row r="13" spans="2:12" ht="30" x14ac:dyDescent="0.25">
      <c r="B13" s="77" t="s">
        <v>31</v>
      </c>
      <c r="C13" s="78">
        <v>2.04</v>
      </c>
      <c r="D13" s="79" t="s">
        <v>25</v>
      </c>
      <c r="E13" s="79"/>
      <c r="F13" s="71"/>
    </row>
    <row r="14" spans="2:12" x14ac:dyDescent="0.25">
      <c r="B14" s="76"/>
      <c r="C14" s="76"/>
      <c r="D14" s="76"/>
      <c r="E14" s="76"/>
      <c r="F14" s="71"/>
    </row>
    <row r="15" spans="2:12" x14ac:dyDescent="0.25">
      <c r="B15" s="76"/>
      <c r="C15" s="76"/>
      <c r="D15" s="76"/>
      <c r="E15" s="76"/>
      <c r="F15" s="71"/>
    </row>
    <row r="16" spans="2:12" x14ac:dyDescent="0.25">
      <c r="B16" s="72" t="s">
        <v>32</v>
      </c>
      <c r="C16" s="72"/>
      <c r="D16" s="72"/>
      <c r="E16" s="72"/>
      <c r="F16" s="71"/>
    </row>
    <row r="17" spans="2:6" x14ac:dyDescent="0.25">
      <c r="B17" s="73" t="s">
        <v>33</v>
      </c>
      <c r="C17" s="73"/>
      <c r="D17" s="73"/>
      <c r="E17" s="74" t="s">
        <v>23</v>
      </c>
      <c r="F17" s="71"/>
    </row>
    <row r="18" spans="2:6" ht="30" x14ac:dyDescent="0.25">
      <c r="B18" s="77" t="s">
        <v>34</v>
      </c>
      <c r="C18" s="78">
        <v>2190.65</v>
      </c>
      <c r="D18" s="79" t="s">
        <v>25</v>
      </c>
      <c r="E18" s="79"/>
      <c r="F18" s="71"/>
    </row>
    <row r="19" spans="2:6" ht="30" x14ac:dyDescent="0.25">
      <c r="B19" s="77" t="s">
        <v>35</v>
      </c>
      <c r="C19" s="78">
        <v>189.26</v>
      </c>
      <c r="D19" s="79" t="s">
        <v>25</v>
      </c>
      <c r="E19" s="79"/>
      <c r="F19" s="71"/>
    </row>
    <row r="20" spans="2:6" x14ac:dyDescent="0.25">
      <c r="B20" s="77" t="s">
        <v>36</v>
      </c>
      <c r="C20" s="78">
        <v>2904</v>
      </c>
      <c r="D20" s="79" t="s">
        <v>37</v>
      </c>
      <c r="E20" s="79"/>
      <c r="F20" s="71"/>
    </row>
    <row r="21" spans="2:6" x14ac:dyDescent="0.25">
      <c r="B21" s="73" t="s">
        <v>38</v>
      </c>
      <c r="C21" s="73"/>
      <c r="D21" s="73"/>
      <c r="E21" s="74" t="s">
        <v>23</v>
      </c>
      <c r="F21" s="71"/>
    </row>
    <row r="22" spans="2:6" ht="30" x14ac:dyDescent="0.25">
      <c r="B22" s="77" t="s">
        <v>34</v>
      </c>
      <c r="C22" s="78">
        <v>4388</v>
      </c>
      <c r="D22" s="79" t="s">
        <v>25</v>
      </c>
      <c r="E22" s="79"/>
      <c r="F22" s="71"/>
    </row>
    <row r="23" spans="2:6" ht="30" x14ac:dyDescent="0.25">
      <c r="B23" s="77" t="s">
        <v>35</v>
      </c>
      <c r="C23" s="78">
        <v>2791</v>
      </c>
      <c r="D23" s="79" t="s">
        <v>25</v>
      </c>
      <c r="E23" s="79"/>
      <c r="F23" s="71"/>
    </row>
    <row r="24" spans="2:6" x14ac:dyDescent="0.25">
      <c r="B24" s="77" t="s">
        <v>36</v>
      </c>
      <c r="C24" s="78">
        <v>45</v>
      </c>
      <c r="D24" s="79" t="s">
        <v>37</v>
      </c>
      <c r="E24" s="79"/>
      <c r="F24" s="71"/>
    </row>
    <row r="25" spans="2:6" ht="30" x14ac:dyDescent="0.25">
      <c r="B25" s="77" t="s">
        <v>39</v>
      </c>
      <c r="C25" s="78">
        <v>28.3</v>
      </c>
      <c r="D25" s="79" t="s">
        <v>25</v>
      </c>
      <c r="E25" s="79"/>
      <c r="F25" s="71"/>
    </row>
    <row r="26" spans="2:6" x14ac:dyDescent="0.25">
      <c r="B26" s="73" t="s">
        <v>40</v>
      </c>
      <c r="C26" s="73"/>
      <c r="D26" s="73"/>
      <c r="E26" s="74" t="s">
        <v>23</v>
      </c>
      <c r="F26" s="71"/>
    </row>
    <row r="27" spans="2:6" ht="30" x14ac:dyDescent="0.25">
      <c r="B27" s="77" t="s">
        <v>41</v>
      </c>
      <c r="C27" s="78">
        <v>113.83</v>
      </c>
      <c r="D27" s="79" t="s">
        <v>25</v>
      </c>
      <c r="E27" s="79"/>
      <c r="F27" s="71"/>
    </row>
    <row r="28" spans="2:6" ht="30" x14ac:dyDescent="0.25">
      <c r="B28" s="77" t="s">
        <v>42</v>
      </c>
      <c r="C28" s="78">
        <v>495</v>
      </c>
      <c r="D28" s="79" t="s">
        <v>25</v>
      </c>
      <c r="E28" s="79"/>
      <c r="F28" s="71"/>
    </row>
    <row r="29" spans="2:6" x14ac:dyDescent="0.25">
      <c r="B29" s="77" t="s">
        <v>31</v>
      </c>
      <c r="C29" s="78">
        <v>4.2</v>
      </c>
      <c r="D29" s="79" t="s">
        <v>37</v>
      </c>
      <c r="E29" s="79"/>
      <c r="F29" s="71"/>
    </row>
  </sheetData>
  <mergeCells count="9">
    <mergeCell ref="B21:D21"/>
    <mergeCell ref="B26:D26"/>
    <mergeCell ref="B1:E1"/>
    <mergeCell ref="B3:E3"/>
    <mergeCell ref="B5:E5"/>
    <mergeCell ref="B6:D6"/>
    <mergeCell ref="B10:D10"/>
    <mergeCell ref="B16:E16"/>
    <mergeCell ref="B17:D1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Referenční spotřeba energií</vt:lpstr>
      <vt:lpstr>Referenční ceny energií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Kunhartová</dc:creator>
  <cp:lastModifiedBy>nav0182</cp:lastModifiedBy>
  <cp:lastPrinted>2022-06-14T12:51:40Z</cp:lastPrinted>
  <dcterms:created xsi:type="dcterms:W3CDTF">2022-06-14T12:27:56Z</dcterms:created>
  <dcterms:modified xsi:type="dcterms:W3CDTF">2022-06-20T13:42:20Z</dcterms:modified>
</cp:coreProperties>
</file>