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MS25_týmy/"/>
    </mc:Choice>
  </mc:AlternateContent>
  <xr:revisionPtr revIDLastSave="39" documentId="8_{89696AFC-3474-406C-9EF4-DA7D4139FF6B}" xr6:coauthVersionLast="47" xr6:coauthVersionMax="47" xr10:uidLastSave="{7C354DAF-2CEC-40C6-8274-E2FC340F54B5}"/>
  <bookViews>
    <workbookView xWindow="1152" yWindow="1152" windowWidth="17280" windowHeight="10152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D29" i="6" l="1"/>
  <c r="D30" i="6"/>
  <c r="M30" i="6" s="1"/>
  <c r="D7" i="6"/>
  <c r="D8" i="6"/>
  <c r="D9" i="6"/>
  <c r="L9" i="6" s="1"/>
  <c r="D10" i="6"/>
  <c r="I10" i="6" s="1"/>
  <c r="D11" i="6"/>
  <c r="L11" i="6" s="1"/>
  <c r="D12" i="6"/>
  <c r="I12" i="6" s="1"/>
  <c r="D13" i="6"/>
  <c r="L13" i="6" s="1"/>
  <c r="D14" i="6"/>
  <c r="L14" i="6" s="1"/>
  <c r="D15" i="6"/>
  <c r="L15" i="6" s="1"/>
  <c r="D16" i="6"/>
  <c r="I16" i="6" s="1"/>
  <c r="D17" i="6"/>
  <c r="L17" i="6" s="1"/>
  <c r="D18" i="6"/>
  <c r="L18" i="6" s="1"/>
  <c r="D19" i="6"/>
  <c r="I19" i="6" s="1"/>
  <c r="D20" i="6"/>
  <c r="I20" i="6" s="1"/>
  <c r="D21" i="6"/>
  <c r="L21" i="6" s="1"/>
  <c r="M34" i="6"/>
  <c r="M25" i="6"/>
  <c r="I17" i="6" l="1"/>
  <c r="M17" i="6" s="1"/>
  <c r="I15" i="6"/>
  <c r="I14" i="6"/>
  <c r="I13" i="6"/>
  <c r="M13" i="6" s="1"/>
  <c r="I9" i="6"/>
  <c r="M9" i="6" s="1"/>
  <c r="L20" i="6"/>
  <c r="M20" i="6" s="1"/>
  <c r="L19" i="6"/>
  <c r="M19" i="6" s="1"/>
  <c r="I21" i="6"/>
  <c r="M21" i="6" s="1"/>
  <c r="L10" i="6"/>
  <c r="M10" i="6" s="1"/>
  <c r="I11" i="6"/>
  <c r="L16" i="6"/>
  <c r="M16" i="6" s="1"/>
  <c r="I18" i="6"/>
  <c r="M18" i="6" s="1"/>
  <c r="L12" i="6"/>
  <c r="M12" i="6" s="1"/>
  <c r="M14" i="6"/>
  <c r="M11" i="6"/>
  <c r="M15" i="6"/>
  <c r="M37" i="6"/>
  <c r="M29" i="6"/>
  <c r="D6" i="6"/>
  <c r="F22" i="6"/>
  <c r="E22" i="6"/>
  <c r="M31" i="6" l="1"/>
  <c r="L8" i="6"/>
  <c r="I8" i="6"/>
  <c r="L7" i="6"/>
  <c r="I7" i="6"/>
  <c r="L6" i="6"/>
  <c r="I6" i="6"/>
  <c r="I22" i="6" l="1"/>
  <c r="L22" i="6"/>
  <c r="M6" i="6"/>
  <c r="M7" i="6"/>
  <c r="M8" i="6"/>
  <c r="M22" i="6" l="1"/>
</calcChain>
</file>

<file path=xl/sharedStrings.xml><?xml version="1.0" encoding="utf-8"?>
<sst xmlns="http://schemas.openxmlformats.org/spreadsheetml/2006/main" count="55" uniqueCount="45">
  <si>
    <t>SGL</t>
  </si>
  <si>
    <t>DBL</t>
  </si>
  <si>
    <t>cena SGL</t>
  </si>
  <si>
    <t>cena DBL</t>
  </si>
  <si>
    <t>celkem stravování</t>
  </si>
  <si>
    <t>celkem ubytování</t>
  </si>
  <si>
    <t>cena stravování</t>
  </si>
  <si>
    <t>počet pokojů a cena ubytování</t>
  </si>
  <si>
    <t>Tým I.</t>
  </si>
  <si>
    <t>Tým II.</t>
  </si>
  <si>
    <t>Tým III.</t>
  </si>
  <si>
    <t>Tým IV.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</si>
  <si>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</si>
  <si>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</si>
  <si>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</si>
  <si>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</si>
  <si>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</si>
  <si>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</si>
  <si>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</si>
  <si>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</si>
  <si>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</si>
  <si>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Ubytování týmy</t>
  </si>
  <si>
    <t>Další služby</t>
  </si>
  <si>
    <t>CELKEM VČETNĚ DPH</t>
  </si>
  <si>
    <t>Z toho do sazby DPH 12 % spadá</t>
  </si>
  <si>
    <t>Z toho do sazby DPH 21 % spadá</t>
  </si>
  <si>
    <t>CELKOVÁ NABÍDKOVÁ CENA VČETNĚ DPH</t>
  </si>
  <si>
    <t>název hotelu - doplní dodavatel</t>
  </si>
  <si>
    <t>Pozn. Rozdělení ceny bez DPH do příslušných sazeb DPH provede dodavatel</t>
  </si>
  <si>
    <t>Zasedací místnost</t>
  </si>
  <si>
    <t>Příloha č. 4 – Tabulka Cena služeb</t>
  </si>
  <si>
    <t>Salonek pro hráčky</t>
  </si>
  <si>
    <t>Tým V.</t>
  </si>
  <si>
    <t>Tým VI.</t>
  </si>
  <si>
    <t>Tým XVI.</t>
  </si>
  <si>
    <t>Tým VII.</t>
  </si>
  <si>
    <t>Tým VIII.</t>
  </si>
  <si>
    <t>Tým IX.</t>
  </si>
  <si>
    <t>Tým X.</t>
  </si>
  <si>
    <t>Tým XI.</t>
  </si>
  <si>
    <t>Tým XII.</t>
  </si>
  <si>
    <t>Tým XIII.</t>
  </si>
  <si>
    <t>Tým XV.</t>
  </si>
  <si>
    <t>Tým XIV.</t>
  </si>
  <si>
    <t>Pozn. Celková nabídková cena v sobě musí zahrnovat veškeré související služby (pokojovou službu, službu ostrahy, posilovnu/fitness, internetové připojení apod.) v rozsahu 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</si>
</sst>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 CE"/>
      <charset val="238"/>
    </font>
    <font>
      <b/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3" fillId="0" borderId="12" xfId="0" applyFont="1" applyBorder="1"/>
    <xf numFmtId="0" fontId="1" fillId="0" borderId="7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9" xfId="0" applyFont="1" applyBorder="1"/>
    <xf numFmtId="164" fontId="4" fillId="0" borderId="14" xfId="0" applyNumberFormat="1" applyFont="1" applyBorder="1" applyAlignment="1">
      <alignment vertical="center"/>
    </xf>
    <xf numFmtId="14" fontId="4" fillId="0" borderId="24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5" xfId="0" applyNumberFormat="1" applyFont="1" applyFill="1" applyBorder="1" applyAlignment="1" applyProtection="1">
      <alignment vertical="center"/>
      <protection locked="0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1" fillId="0" borderId="30" xfId="0" applyNumberFormat="1" applyFont="1" applyBorder="1"/>
    <xf numFmtId="0" fontId="9" fillId="0" borderId="0" xfId="0" applyFont="1"/>
    <xf numFmtId="164" fontId="10" fillId="0" borderId="29" xfId="0" applyNumberFormat="1" applyFont="1" applyBorder="1" applyAlignment="1">
      <alignment vertical="center"/>
    </xf>
    <xf numFmtId="0" fontId="10" fillId="0" borderId="0" xfId="0" applyFont="1"/>
    <xf numFmtId="0" fontId="8" fillId="2" borderId="1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vertical="center"/>
      <protection locked="0"/>
    </xf>
    <xf numFmtId="14" fontId="4" fillId="0" borderId="4" xfId="0" applyNumberFormat="1" applyFont="1" applyBorder="1" applyAlignment="1">
      <alignment vertical="center"/>
    </xf>
    <xf numFmtId="164" fontId="4" fillId="2" borderId="32" xfId="0" applyNumberFormat="1" applyFont="1" applyFill="1" applyBorder="1" applyAlignment="1" applyProtection="1">
      <alignment vertical="center"/>
      <protection locked="0"/>
    </xf>
    <xf numFmtId="164" fontId="4" fillId="2" borderId="33" xfId="0" applyNumberFormat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 applyProtection="1">
      <alignment vertical="center"/>
      <protection locked="0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M40"/>
  <sheetViews>
    <sheetView tabSelected="1" topLeftCell="A25" workbookViewId="0">
      <selection activeCell="B3" sqref="B3"/>
    </sheetView>
  </sheetViews>
  <sheetFormatPr defaultRowHeight="13.2" x14ac:dyDescent="0.25"/>
  <cols>
    <col min="1" max="1" width="21.88671875" customWidth="1"/>
    <col min="9" max="9" width="10" bestFit="1" customWidth="1"/>
    <col min="12" max="12" width="10" bestFit="1" customWidth="1"/>
    <col min="13" max="13" width="11.109375" customWidth="1"/>
    <col min="14" max="14" width="10.88671875" customWidth="1"/>
    <col min="15" max="15" width="10.33203125" bestFit="1" customWidth="1"/>
  </cols>
  <sheetData>
    <row r="1" spans="1:13" ht="14.4" x14ac:dyDescent="0.25">
      <c r="A1" s="56" t="s">
        <v>30</v>
      </c>
      <c r="B1" s="56"/>
      <c r="C1" s="56"/>
    </row>
    <row r="3" spans="1:13" ht="13.8" thickBot="1" x14ac:dyDescent="0.3">
      <c r="A3" s="11" t="s">
        <v>12</v>
      </c>
      <c r="B3" s="37" t="s">
        <v>27</v>
      </c>
      <c r="C3" s="38"/>
      <c r="D3" s="38"/>
      <c r="E3" s="38"/>
      <c r="F3" s="1"/>
      <c r="G3" s="1"/>
      <c r="H3" s="1"/>
      <c r="I3" s="1"/>
      <c r="J3" s="1"/>
      <c r="K3" s="1"/>
      <c r="L3" s="1"/>
      <c r="M3" s="1"/>
    </row>
    <row r="4" spans="1:13" ht="13.8" thickTop="1" x14ac:dyDescent="0.25">
      <c r="A4" s="47" t="s">
        <v>21</v>
      </c>
      <c r="B4" s="49" t="s">
        <v>16</v>
      </c>
      <c r="C4" s="49" t="s">
        <v>17</v>
      </c>
      <c r="D4" s="49" t="s">
        <v>18</v>
      </c>
      <c r="E4" s="51" t="s">
        <v>7</v>
      </c>
      <c r="F4" s="52"/>
      <c r="G4" s="52"/>
      <c r="H4" s="53"/>
      <c r="I4" s="45" t="s">
        <v>5</v>
      </c>
      <c r="J4" s="54" t="s">
        <v>6</v>
      </c>
      <c r="K4" s="55"/>
      <c r="L4" s="45" t="s">
        <v>4</v>
      </c>
      <c r="M4" s="45" t="s">
        <v>20</v>
      </c>
    </row>
    <row r="5" spans="1:13" ht="13.8" thickBot="1" x14ac:dyDescent="0.3">
      <c r="A5" s="48"/>
      <c r="B5" s="50"/>
      <c r="C5" s="50"/>
      <c r="D5" s="50"/>
      <c r="E5" s="12" t="s">
        <v>0</v>
      </c>
      <c r="F5" s="2" t="s">
        <v>1</v>
      </c>
      <c r="G5" s="26" t="s">
        <v>2</v>
      </c>
      <c r="H5" s="26" t="s">
        <v>3</v>
      </c>
      <c r="I5" s="46"/>
      <c r="J5" s="27" t="s">
        <v>2</v>
      </c>
      <c r="K5" s="28" t="s">
        <v>3</v>
      </c>
      <c r="L5" s="46"/>
      <c r="M5" s="46"/>
    </row>
    <row r="6" spans="1:13" x14ac:dyDescent="0.25">
      <c r="A6" s="7" t="s">
        <v>8</v>
      </c>
      <c r="B6" s="16">
        <v>45848</v>
      </c>
      <c r="C6" s="16">
        <v>45859</v>
      </c>
      <c r="D6" s="8">
        <f>C6-B6</f>
        <v>11</v>
      </c>
      <c r="E6" s="7">
        <v>6</v>
      </c>
      <c r="F6" s="8">
        <v>6</v>
      </c>
      <c r="G6" s="32"/>
      <c r="H6" s="32"/>
      <c r="I6" s="15">
        <f t="shared" ref="I6:I21" si="0">(D6*E6*G6)+(D6*F6*H6)</f>
        <v>0</v>
      </c>
      <c r="J6" s="42"/>
      <c r="K6" s="43"/>
      <c r="L6" s="9">
        <f>(D6*E6*J6)+(D6*F6*K6)</f>
        <v>0</v>
      </c>
      <c r="M6" s="9">
        <f>I6+L6</f>
        <v>0</v>
      </c>
    </row>
    <row r="7" spans="1:13" x14ac:dyDescent="0.25">
      <c r="A7" s="4" t="s">
        <v>9</v>
      </c>
      <c r="B7" s="41">
        <v>45848</v>
      </c>
      <c r="C7" s="41">
        <v>45859</v>
      </c>
      <c r="D7" s="8">
        <f t="shared" ref="D7:D21" si="1">C7-B7</f>
        <v>11</v>
      </c>
      <c r="E7" s="7">
        <v>6</v>
      </c>
      <c r="F7" s="8">
        <v>6</v>
      </c>
      <c r="G7" s="32"/>
      <c r="H7" s="32"/>
      <c r="I7" s="3">
        <f t="shared" si="0"/>
        <v>0</v>
      </c>
      <c r="J7" s="31"/>
      <c r="K7" s="32"/>
      <c r="L7" s="9">
        <f>(D7*E7*J7)+(D7*F7*K7)</f>
        <v>0</v>
      </c>
      <c r="M7" s="9">
        <f>I7+L7</f>
        <v>0</v>
      </c>
    </row>
    <row r="8" spans="1:13" x14ac:dyDescent="0.25">
      <c r="A8" s="4" t="s">
        <v>10</v>
      </c>
      <c r="B8" s="41">
        <v>45848</v>
      </c>
      <c r="C8" s="41">
        <v>45859</v>
      </c>
      <c r="D8" s="8">
        <f t="shared" si="1"/>
        <v>11</v>
      </c>
      <c r="E8" s="7">
        <v>6</v>
      </c>
      <c r="F8" s="8">
        <v>6</v>
      </c>
      <c r="G8" s="32"/>
      <c r="H8" s="32"/>
      <c r="I8" s="3">
        <f t="shared" si="0"/>
        <v>0</v>
      </c>
      <c r="J8" s="31"/>
      <c r="K8" s="32"/>
      <c r="L8" s="9">
        <f t="shared" ref="L8:L21" si="2">(D8*E8*J8)+(D8*F8*K8)</f>
        <v>0</v>
      </c>
      <c r="M8" s="9">
        <f t="shared" ref="M8:M21" si="3">I8+L8</f>
        <v>0</v>
      </c>
    </row>
    <row r="9" spans="1:13" x14ac:dyDescent="0.25">
      <c r="A9" s="4" t="s">
        <v>11</v>
      </c>
      <c r="B9" s="41">
        <v>45848</v>
      </c>
      <c r="C9" s="41">
        <v>45859</v>
      </c>
      <c r="D9" s="8">
        <f t="shared" si="1"/>
        <v>11</v>
      </c>
      <c r="E9" s="7">
        <v>6</v>
      </c>
      <c r="F9" s="8">
        <v>6</v>
      </c>
      <c r="G9" s="32"/>
      <c r="H9" s="32"/>
      <c r="I9" s="3">
        <f t="shared" si="0"/>
        <v>0</v>
      </c>
      <c r="J9" s="31"/>
      <c r="K9" s="39"/>
      <c r="L9" s="9">
        <f t="shared" si="2"/>
        <v>0</v>
      </c>
      <c r="M9" s="9">
        <f t="shared" si="3"/>
        <v>0</v>
      </c>
    </row>
    <row r="10" spans="1:13" x14ac:dyDescent="0.25">
      <c r="A10" s="4" t="s">
        <v>32</v>
      </c>
      <c r="B10" s="41">
        <v>45848</v>
      </c>
      <c r="C10" s="41">
        <v>45859</v>
      </c>
      <c r="D10" s="8">
        <f t="shared" si="1"/>
        <v>11</v>
      </c>
      <c r="E10" s="7">
        <v>6</v>
      </c>
      <c r="F10" s="8">
        <v>6</v>
      </c>
      <c r="G10" s="32"/>
      <c r="H10" s="32"/>
      <c r="I10" s="3">
        <f t="shared" si="0"/>
        <v>0</v>
      </c>
      <c r="J10" s="31"/>
      <c r="K10" s="32"/>
      <c r="L10" s="9">
        <f t="shared" si="2"/>
        <v>0</v>
      </c>
      <c r="M10" s="9">
        <f t="shared" si="3"/>
        <v>0</v>
      </c>
    </row>
    <row r="11" spans="1:13" x14ac:dyDescent="0.25">
      <c r="A11" s="4" t="s">
        <v>33</v>
      </c>
      <c r="B11" s="41">
        <v>45848</v>
      </c>
      <c r="C11" s="41">
        <v>45859</v>
      </c>
      <c r="D11" s="8">
        <f t="shared" si="1"/>
        <v>11</v>
      </c>
      <c r="E11" s="7">
        <v>6</v>
      </c>
      <c r="F11" s="8">
        <v>6</v>
      </c>
      <c r="G11" s="32"/>
      <c r="H11" s="32"/>
      <c r="I11" s="3">
        <f t="shared" si="0"/>
        <v>0</v>
      </c>
      <c r="J11" s="44"/>
      <c r="K11" s="32"/>
      <c r="L11" s="9">
        <f t="shared" si="2"/>
        <v>0</v>
      </c>
      <c r="M11" s="9">
        <f t="shared" si="3"/>
        <v>0</v>
      </c>
    </row>
    <row r="12" spans="1:13" x14ac:dyDescent="0.25">
      <c r="A12" s="4" t="s">
        <v>35</v>
      </c>
      <c r="B12" s="41">
        <v>45848</v>
      </c>
      <c r="C12" s="41">
        <v>45859</v>
      </c>
      <c r="D12" s="8">
        <f t="shared" si="1"/>
        <v>11</v>
      </c>
      <c r="E12" s="7">
        <v>6</v>
      </c>
      <c r="F12" s="8">
        <v>6</v>
      </c>
      <c r="G12" s="32"/>
      <c r="H12" s="32"/>
      <c r="I12" s="3">
        <f t="shared" si="0"/>
        <v>0</v>
      </c>
      <c r="J12" s="31"/>
      <c r="K12" s="32"/>
      <c r="L12" s="9">
        <f t="shared" si="2"/>
        <v>0</v>
      </c>
      <c r="M12" s="9">
        <f t="shared" si="3"/>
        <v>0</v>
      </c>
    </row>
    <row r="13" spans="1:13" x14ac:dyDescent="0.25">
      <c r="A13" s="4" t="s">
        <v>36</v>
      </c>
      <c r="B13" s="41">
        <v>45848</v>
      </c>
      <c r="C13" s="41">
        <v>45859</v>
      </c>
      <c r="D13" s="8">
        <f t="shared" si="1"/>
        <v>11</v>
      </c>
      <c r="E13" s="7">
        <v>6</v>
      </c>
      <c r="F13" s="8">
        <v>6</v>
      </c>
      <c r="G13" s="32"/>
      <c r="H13" s="32"/>
      <c r="I13" s="3">
        <f t="shared" si="0"/>
        <v>0</v>
      </c>
      <c r="J13" s="31"/>
      <c r="K13" s="32"/>
      <c r="L13" s="9">
        <f t="shared" si="2"/>
        <v>0</v>
      </c>
      <c r="M13" s="9">
        <f t="shared" si="3"/>
        <v>0</v>
      </c>
    </row>
    <row r="14" spans="1:13" x14ac:dyDescent="0.25">
      <c r="A14" s="4" t="s">
        <v>37</v>
      </c>
      <c r="B14" s="41">
        <v>45848</v>
      </c>
      <c r="C14" s="41">
        <v>45859</v>
      </c>
      <c r="D14" s="8">
        <f t="shared" si="1"/>
        <v>11</v>
      </c>
      <c r="E14" s="7">
        <v>6</v>
      </c>
      <c r="F14" s="8">
        <v>6</v>
      </c>
      <c r="G14" s="32"/>
      <c r="H14" s="32"/>
      <c r="I14" s="3">
        <f t="shared" si="0"/>
        <v>0</v>
      </c>
      <c r="J14" s="31"/>
      <c r="K14" s="32"/>
      <c r="L14" s="9">
        <f t="shared" si="2"/>
        <v>0</v>
      </c>
      <c r="M14" s="9">
        <f t="shared" si="3"/>
        <v>0</v>
      </c>
    </row>
    <row r="15" spans="1:13" x14ac:dyDescent="0.25">
      <c r="A15" s="4" t="s">
        <v>38</v>
      </c>
      <c r="B15" s="41">
        <v>45848</v>
      </c>
      <c r="C15" s="41">
        <v>45859</v>
      </c>
      <c r="D15" s="8">
        <f t="shared" si="1"/>
        <v>11</v>
      </c>
      <c r="E15" s="7">
        <v>6</v>
      </c>
      <c r="F15" s="8">
        <v>6</v>
      </c>
      <c r="G15" s="32"/>
      <c r="H15" s="32"/>
      <c r="I15" s="3">
        <f t="shared" si="0"/>
        <v>0</v>
      </c>
      <c r="J15" s="31"/>
      <c r="K15" s="32"/>
      <c r="L15" s="9">
        <f t="shared" si="2"/>
        <v>0</v>
      </c>
      <c r="M15" s="9">
        <f t="shared" si="3"/>
        <v>0</v>
      </c>
    </row>
    <row r="16" spans="1:13" x14ac:dyDescent="0.25">
      <c r="A16" s="4" t="s">
        <v>39</v>
      </c>
      <c r="B16" s="41">
        <v>45848</v>
      </c>
      <c r="C16" s="41">
        <v>45859</v>
      </c>
      <c r="D16" s="8">
        <f t="shared" si="1"/>
        <v>11</v>
      </c>
      <c r="E16" s="7">
        <v>6</v>
      </c>
      <c r="F16" s="8">
        <v>6</v>
      </c>
      <c r="G16" s="32"/>
      <c r="H16" s="32"/>
      <c r="I16" s="3">
        <f t="shared" si="0"/>
        <v>0</v>
      </c>
      <c r="J16" s="44"/>
      <c r="K16" s="32"/>
      <c r="L16" s="9">
        <f t="shared" si="2"/>
        <v>0</v>
      </c>
      <c r="M16" s="9">
        <f t="shared" si="3"/>
        <v>0</v>
      </c>
    </row>
    <row r="17" spans="1:13" x14ac:dyDescent="0.25">
      <c r="A17" s="4" t="s">
        <v>40</v>
      </c>
      <c r="B17" s="41">
        <v>45848</v>
      </c>
      <c r="C17" s="41">
        <v>45859</v>
      </c>
      <c r="D17" s="8">
        <f t="shared" si="1"/>
        <v>11</v>
      </c>
      <c r="E17" s="7">
        <v>6</v>
      </c>
      <c r="F17" s="8">
        <v>6</v>
      </c>
      <c r="G17" s="32"/>
      <c r="H17" s="32"/>
      <c r="I17" s="3">
        <f t="shared" si="0"/>
        <v>0</v>
      </c>
      <c r="J17" s="31"/>
      <c r="K17" s="32"/>
      <c r="L17" s="9">
        <f t="shared" si="2"/>
        <v>0</v>
      </c>
      <c r="M17" s="9">
        <f t="shared" si="3"/>
        <v>0</v>
      </c>
    </row>
    <row r="18" spans="1:13" x14ac:dyDescent="0.25">
      <c r="A18" s="4" t="s">
        <v>41</v>
      </c>
      <c r="B18" s="41">
        <v>45848</v>
      </c>
      <c r="C18" s="41">
        <v>45859</v>
      </c>
      <c r="D18" s="8">
        <f t="shared" si="1"/>
        <v>11</v>
      </c>
      <c r="E18" s="7">
        <v>6</v>
      </c>
      <c r="F18" s="8">
        <v>6</v>
      </c>
      <c r="G18" s="32"/>
      <c r="H18" s="32"/>
      <c r="I18" s="3">
        <f t="shared" si="0"/>
        <v>0</v>
      </c>
      <c r="J18" s="31"/>
      <c r="K18" s="32"/>
      <c r="L18" s="9">
        <f t="shared" si="2"/>
        <v>0</v>
      </c>
      <c r="M18" s="9">
        <f t="shared" si="3"/>
        <v>0</v>
      </c>
    </row>
    <row r="19" spans="1:13" x14ac:dyDescent="0.25">
      <c r="A19" s="4" t="s">
        <v>43</v>
      </c>
      <c r="B19" s="41">
        <v>45848</v>
      </c>
      <c r="C19" s="41">
        <v>45859</v>
      </c>
      <c r="D19" s="8">
        <f t="shared" si="1"/>
        <v>11</v>
      </c>
      <c r="E19" s="7">
        <v>6</v>
      </c>
      <c r="F19" s="8">
        <v>6</v>
      </c>
      <c r="G19" s="32"/>
      <c r="H19" s="32"/>
      <c r="I19" s="3">
        <f t="shared" si="0"/>
        <v>0</v>
      </c>
      <c r="J19" s="31"/>
      <c r="K19" s="32"/>
      <c r="L19" s="9">
        <f t="shared" si="2"/>
        <v>0</v>
      </c>
      <c r="M19" s="9">
        <f t="shared" si="3"/>
        <v>0</v>
      </c>
    </row>
    <row r="20" spans="1:13" x14ac:dyDescent="0.25">
      <c r="A20" s="4" t="s">
        <v>42</v>
      </c>
      <c r="B20" s="41">
        <v>45848</v>
      </c>
      <c r="C20" s="41">
        <v>45859</v>
      </c>
      <c r="D20" s="8">
        <f t="shared" si="1"/>
        <v>11</v>
      </c>
      <c r="E20" s="7">
        <v>6</v>
      </c>
      <c r="F20" s="8">
        <v>6</v>
      </c>
      <c r="G20" s="32"/>
      <c r="H20" s="32"/>
      <c r="I20" s="3">
        <f t="shared" si="0"/>
        <v>0</v>
      </c>
      <c r="J20" s="31"/>
      <c r="K20" s="32"/>
      <c r="L20" s="9">
        <f t="shared" si="2"/>
        <v>0</v>
      </c>
      <c r="M20" s="9">
        <f t="shared" si="3"/>
        <v>0</v>
      </c>
    </row>
    <row r="21" spans="1:13" ht="13.8" thickBot="1" x14ac:dyDescent="0.3">
      <c r="A21" s="4" t="s">
        <v>34</v>
      </c>
      <c r="B21" s="16">
        <v>45848</v>
      </c>
      <c r="C21" s="16">
        <v>45859</v>
      </c>
      <c r="D21" s="8">
        <f t="shared" si="1"/>
        <v>11</v>
      </c>
      <c r="E21" s="7">
        <v>6</v>
      </c>
      <c r="F21" s="8">
        <v>6</v>
      </c>
      <c r="G21" s="32"/>
      <c r="H21" s="32"/>
      <c r="I21" s="3">
        <f t="shared" si="0"/>
        <v>0</v>
      </c>
      <c r="J21" s="29"/>
      <c r="K21" s="30"/>
      <c r="L21" s="9">
        <f t="shared" si="2"/>
        <v>0</v>
      </c>
      <c r="M21" s="9">
        <f t="shared" si="3"/>
        <v>0</v>
      </c>
    </row>
    <row r="22" spans="1:13" ht="13.8" thickBot="1" x14ac:dyDescent="0.3">
      <c r="A22" s="18" t="s">
        <v>19</v>
      </c>
      <c r="B22" s="10"/>
      <c r="C22" s="10"/>
      <c r="D22" s="10"/>
      <c r="E22" s="19">
        <f>SUM(E2:E21)</f>
        <v>96</v>
      </c>
      <c r="F22" s="20">
        <f>SUM(F2:F21)</f>
        <v>96</v>
      </c>
      <c r="G22" s="20"/>
      <c r="H22" s="20"/>
      <c r="I22" s="21">
        <f>SUM(I2:I21)</f>
        <v>0</v>
      </c>
      <c r="J22" s="14"/>
      <c r="K22" s="10"/>
      <c r="L22" s="21">
        <f>SUM(L2:L21)</f>
        <v>0</v>
      </c>
      <c r="M22" s="33">
        <f>SUM(M6:M21)</f>
        <v>0</v>
      </c>
    </row>
    <row r="23" spans="1:13" ht="13.8" thickTop="1" x14ac:dyDescent="0.25">
      <c r="I23" s="25"/>
      <c r="J23" s="57" t="s">
        <v>24</v>
      </c>
      <c r="K23" s="57"/>
      <c r="L23" s="58"/>
      <c r="M23" s="39">
        <v>0</v>
      </c>
    </row>
    <row r="24" spans="1:13" ht="13.8" thickBot="1" x14ac:dyDescent="0.3">
      <c r="I24" s="25"/>
      <c r="J24" s="57" t="s">
        <v>25</v>
      </c>
      <c r="K24" s="57"/>
      <c r="L24" s="58"/>
      <c r="M24" s="40">
        <v>0</v>
      </c>
    </row>
    <row r="25" spans="1:13" ht="13.8" thickBot="1" x14ac:dyDescent="0.3">
      <c r="I25" s="25"/>
      <c r="J25" s="25"/>
      <c r="K25" s="59" t="s">
        <v>23</v>
      </c>
      <c r="L25" s="60"/>
      <c r="M25" s="17">
        <f>(M23*1.12)+(M24*1.21)</f>
        <v>0</v>
      </c>
    </row>
    <row r="26" spans="1:13" ht="13.8" thickBot="1" x14ac:dyDescent="0.3">
      <c r="I26" s="25"/>
      <c r="J26" s="25"/>
      <c r="K26" s="25"/>
      <c r="L26" s="25"/>
      <c r="M26" s="25"/>
    </row>
    <row r="27" spans="1:13" ht="13.8" thickTop="1" x14ac:dyDescent="0.25">
      <c r="A27" s="47" t="s">
        <v>22</v>
      </c>
      <c r="B27" s="49" t="s">
        <v>16</v>
      </c>
      <c r="C27" s="49" t="s">
        <v>17</v>
      </c>
      <c r="D27" s="49" t="s">
        <v>18</v>
      </c>
      <c r="E27" s="51" t="s">
        <v>14</v>
      </c>
      <c r="F27" s="52"/>
      <c r="G27" s="52"/>
      <c r="H27" s="53"/>
      <c r="I27" s="45"/>
      <c r="J27" s="54"/>
      <c r="K27" s="55"/>
      <c r="L27" s="45"/>
      <c r="M27" s="45" t="s">
        <v>20</v>
      </c>
    </row>
    <row r="28" spans="1:13" ht="13.8" thickBot="1" x14ac:dyDescent="0.3">
      <c r="A28" s="48"/>
      <c r="B28" s="50"/>
      <c r="C28" s="50"/>
      <c r="D28" s="50"/>
      <c r="E28" s="12" t="s">
        <v>13</v>
      </c>
      <c r="F28" s="2"/>
      <c r="G28" s="26" t="s">
        <v>15</v>
      </c>
      <c r="H28" s="22"/>
      <c r="I28" s="46"/>
      <c r="J28" s="23"/>
      <c r="K28" s="24"/>
      <c r="L28" s="46"/>
      <c r="M28" s="46"/>
    </row>
    <row r="29" spans="1:13" x14ac:dyDescent="0.25">
      <c r="A29" s="4" t="s">
        <v>29</v>
      </c>
      <c r="B29" s="41">
        <v>45848</v>
      </c>
      <c r="C29" s="41">
        <v>45859</v>
      </c>
      <c r="D29" s="5">
        <f t="shared" ref="D29:D30" si="4">C29-B29</f>
        <v>11</v>
      </c>
      <c r="E29" s="4">
        <v>8</v>
      </c>
      <c r="F29" s="5"/>
      <c r="G29" s="32">
        <v>0</v>
      </c>
      <c r="H29" s="8"/>
      <c r="I29" s="3"/>
      <c r="J29" s="13"/>
      <c r="K29" s="6"/>
      <c r="L29" s="9"/>
      <c r="M29" s="9">
        <f>D29*E29*G29</f>
        <v>0</v>
      </c>
    </row>
    <row r="30" spans="1:13" ht="13.8" thickBot="1" x14ac:dyDescent="0.3">
      <c r="A30" s="4" t="s">
        <v>31</v>
      </c>
      <c r="B30" s="41">
        <v>45847</v>
      </c>
      <c r="C30" s="41">
        <v>45859</v>
      </c>
      <c r="D30" s="5">
        <f t="shared" si="4"/>
        <v>12</v>
      </c>
      <c r="E30" s="4">
        <v>1</v>
      </c>
      <c r="F30" s="5"/>
      <c r="G30" s="32">
        <v>0</v>
      </c>
      <c r="H30" s="8"/>
      <c r="I30" s="3"/>
      <c r="J30" s="13"/>
      <c r="K30" s="6"/>
      <c r="L30" s="9"/>
      <c r="M30" s="9">
        <f t="shared" ref="M30" si="5">D30*E30*G30</f>
        <v>0</v>
      </c>
    </row>
    <row r="31" spans="1:13" ht="13.8" thickBot="1" x14ac:dyDescent="0.3">
      <c r="A31" s="18" t="s">
        <v>19</v>
      </c>
      <c r="B31" s="10"/>
      <c r="C31" s="10"/>
      <c r="D31" s="10"/>
      <c r="E31" s="19"/>
      <c r="F31" s="20"/>
      <c r="G31" s="20"/>
      <c r="H31" s="20"/>
      <c r="I31" s="21"/>
      <c r="J31" s="14"/>
      <c r="K31" s="10"/>
      <c r="L31" s="21"/>
      <c r="M31" s="21">
        <f>SUM(M29:M30)</f>
        <v>0</v>
      </c>
    </row>
    <row r="32" spans="1:13" ht="13.8" thickTop="1" x14ac:dyDescent="0.25">
      <c r="J32" s="57" t="s">
        <v>24</v>
      </c>
      <c r="K32" s="57"/>
      <c r="L32" s="58"/>
      <c r="M32" s="39">
        <v>0</v>
      </c>
    </row>
    <row r="33" spans="1:13" ht="13.8" thickBot="1" x14ac:dyDescent="0.3">
      <c r="J33" s="57" t="s">
        <v>25</v>
      </c>
      <c r="K33" s="57"/>
      <c r="L33" s="58"/>
      <c r="M33" s="40">
        <v>0</v>
      </c>
    </row>
    <row r="34" spans="1:13" ht="13.8" thickBot="1" x14ac:dyDescent="0.3">
      <c r="J34" s="25"/>
      <c r="K34" s="59" t="s">
        <v>23</v>
      </c>
      <c r="L34" s="60"/>
      <c r="M34" s="17">
        <f>(M32*1.12)+(M33*1.21)</f>
        <v>0</v>
      </c>
    </row>
    <row r="36" spans="1:13" ht="13.8" thickBot="1" x14ac:dyDescent="0.3"/>
    <row r="37" spans="1:13" ht="13.8" thickBot="1" x14ac:dyDescent="0.3">
      <c r="H37" s="36"/>
      <c r="I37" s="61" t="s">
        <v>26</v>
      </c>
      <c r="J37" s="62"/>
      <c r="K37" s="62"/>
      <c r="L37" s="63"/>
      <c r="M37" s="35">
        <f>M25+M34</f>
        <v>0</v>
      </c>
    </row>
    <row r="39" spans="1:13" x14ac:dyDescent="0.25">
      <c r="A39" s="34" t="s">
        <v>28</v>
      </c>
      <c r="B39" s="34"/>
      <c r="C39" s="34"/>
      <c r="D39" s="34"/>
      <c r="E39" s="34"/>
      <c r="F39" s="34"/>
      <c r="G39" s="34"/>
    </row>
    <row r="40" spans="1:13" x14ac:dyDescent="0.25">
      <c r="A40" s="34" t="s">
        <v>44</v>
      </c>
      <c r="B40" s="34"/>
      <c r="C40" s="34"/>
      <c r="D40" s="34"/>
      <c r="E40" s="34"/>
      <c r="F40" s="34"/>
    </row>
  </sheetData>
  <sheetProtection algorithmName="SHA-512" hashValue="EWX9ZdNiknYtvVZfR0k2T6eFnh8n/bDr8/E53TX3/uKtN5K/SJR6ToVhshV58v1ACN3bCKuq+ORj/4U4eia4vQ==" saltValue="tSBin5YPBo2q1+4rgp+XKw==" spinCount="100000" sheet="1" objects="1" scenarios="1"/>
  <mergeCells count="26">
    <mergeCell ref="A1:C1"/>
    <mergeCell ref="J32:L32"/>
    <mergeCell ref="J33:L33"/>
    <mergeCell ref="K34:L34"/>
    <mergeCell ref="I37:L37"/>
    <mergeCell ref="J4:K4"/>
    <mergeCell ref="L4:L5"/>
    <mergeCell ref="K25:L25"/>
    <mergeCell ref="J23:L23"/>
    <mergeCell ref="J24:L24"/>
    <mergeCell ref="M4:M5"/>
    <mergeCell ref="A27:A28"/>
    <mergeCell ref="B27:B28"/>
    <mergeCell ref="C27:C28"/>
    <mergeCell ref="D27:D28"/>
    <mergeCell ref="E27:H27"/>
    <mergeCell ref="I27:I28"/>
    <mergeCell ref="J27:K27"/>
    <mergeCell ref="A4:A5"/>
    <mergeCell ref="B4:B5"/>
    <mergeCell ref="C4:C5"/>
    <mergeCell ref="D4:D5"/>
    <mergeCell ref="E4:H4"/>
    <mergeCell ref="I4:I5"/>
    <mergeCell ref="L27:L28"/>
    <mergeCell ref="M27:M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2024-08-30T12:30:25Z</dcterms:modified>
</cp:coreProperties>
</file>