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bnp-my.sharepoint.com/personal/luks_pbnp_cz/Documents/Plocha/VZ_Hotel_4_ME25_FIBA/"/>
    </mc:Choice>
  </mc:AlternateContent>
  <xr:revisionPtr revIDLastSave="54" documentId="8_{89696AFC-3474-406C-9EF4-DA7D4139FF6B}" xr6:coauthVersionLast="47" xr6:coauthVersionMax="47" xr10:uidLastSave="{D3A73CFD-1108-4D2D-9D12-38F03DF86AA6}"/>
  <bookViews>
    <workbookView xWindow="384" yWindow="384" windowWidth="17280" windowHeight="9072" xr2:uid="{00000000-000D-0000-FFFF-FFFF00000000}"/>
  </bookViews>
  <sheets>
    <sheet name="Cena služeb" sheetId="6" r:id="rId1"/>
  </sheets>
  <calcPr calcId="181029"/>
</workbook>
</file>

<file path=xl/calcChain.xml><?xml version="1.0" encoding="utf-8"?>
<calcChain xmlns="http://schemas.openxmlformats.org/spreadsheetml/2006/main">
  <c r="D18" i="6" l="1"/>
  <c r="D17" i="6"/>
  <c r="J17" i="6" s="1"/>
  <c r="D16" i="6"/>
  <c r="J18" i="6" l="1"/>
  <c r="D7" i="6"/>
  <c r="D8" i="6"/>
  <c r="J22" i="6"/>
  <c r="G7" i="6" l="1"/>
  <c r="I7" i="6"/>
  <c r="I8" i="6"/>
  <c r="G8" i="6"/>
  <c r="J16" i="6"/>
  <c r="D6" i="6"/>
  <c r="E9" i="6"/>
  <c r="I6" i="6" l="1"/>
  <c r="G6" i="6"/>
  <c r="J19" i="6"/>
  <c r="G9" i="6" l="1"/>
  <c r="I9" i="6"/>
  <c r="J6" i="6"/>
  <c r="J7" i="6"/>
  <c r="J8" i="6"/>
  <c r="J9" i="6" l="1"/>
  <c r="J12" i="6" l="1"/>
  <c r="J25" i="6" s="1"/>
</calcChain>
</file>

<file path=xl/sharedStrings.xml><?xml version="1.0" encoding="utf-8"?>
<sst xmlns="http://schemas.openxmlformats.org/spreadsheetml/2006/main" count="40" uniqueCount="33">
  <si>
    <t>SGL</t>
  </si>
  <si>
    <t>cena SGL</t>
  </si>
  <si>
    <t>celkem stravování</t>
  </si>
  <si>
    <t>celkem ubytování</t>
  </si>
  <si>
    <t>cena stravování</t>
  </si>
  <si>
    <t>Brno</t>
  </si>
  <si>
    <t>počet</t>
  </si>
  <si>
    <t>počet a cena</t>
  </si>
  <si>
    <t>cena</t>
  </si>
  <si>
    <t>Příjezd</t>
  </si>
  <si>
    <t>Odjezd</t>
  </si>
  <si>
    <t>Nocí</t>
  </si>
  <si>
    <t>CELKEM</t>
  </si>
  <si>
    <t>Celkem v CZK bez DPH</t>
  </si>
  <si>
    <t>Další služby</t>
  </si>
  <si>
    <t>Z toho do sazby DPH 12 % spadá</t>
  </si>
  <si>
    <t>Z toho do sazby DPH 21 % spadá</t>
  </si>
  <si>
    <t>CELKOVÁ NABÍDKOVÁ CENA VČETNĚ DPH</t>
  </si>
  <si>
    <t>název hotelu - doplní dodavatel</t>
  </si>
  <si>
    <t>Pozn. Rozdělení ceny bez DPH do příslušných sazeb DPH provede dodavatel</t>
  </si>
  <si>
    <t>Příloha č. 4 – Tabulka Cena služeb</t>
  </si>
  <si>
    <t>Pozn. Celková nabídková cena v sobě musí zahrnovat veškeré související služby (pokojovou službu, službu ostrahy, posilovnu/fitness, internetové připojení apod.) v rozsahu dle zadávací dokumentace</t>
  </si>
  <si>
    <t>Dní</t>
  </si>
  <si>
    <t>Zahájení</t>
  </si>
  <si>
    <t>Ukončení</t>
  </si>
  <si>
    <t>Ubytování FIBA</t>
  </si>
  <si>
    <t>FIBA 1</t>
  </si>
  <si>
    <t>FIBA 2</t>
  </si>
  <si>
    <t>FIBA 3</t>
  </si>
  <si>
    <t>CENA CELKEM VČETNĚ DPH</t>
  </si>
  <si>
    <t>Zasedací místnost min. 30 osob</t>
  </si>
  <si>
    <t>Zasedací místnost min. 25 osob</t>
  </si>
  <si>
    <t>Konferenční místnost min 80 osob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</si>
</sst>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\-"/>
  </numFmts>
  <fonts count="12" x14ac:knownFonts="1">
    <font>
      <sz val="10"/>
      <name val="Arial CE"/>
      <charset val="238"/>
    </font>
    <font>
      <b/>
      <sz val="7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7"/>
      <name val="Verdana"/>
      <family val="2"/>
    </font>
    <font>
      <b/>
      <sz val="12"/>
      <name val="Verdana"/>
      <family val="2"/>
    </font>
    <font>
      <b/>
      <sz val="7"/>
      <name val="Verdana"/>
      <family val="2"/>
      <charset val="238"/>
    </font>
    <font>
      <sz val="7"/>
      <name val="Verdana"/>
      <family val="2"/>
      <charset val="238"/>
    </font>
    <font>
      <b/>
      <i/>
      <sz val="10"/>
      <name val="Verdana"/>
      <family val="2"/>
      <charset val="238"/>
    </font>
    <font>
      <i/>
      <sz val="7"/>
      <name val="Verdana"/>
      <family val="2"/>
      <charset val="238"/>
    </font>
    <font>
      <b/>
      <sz val="8"/>
      <name val="Verdana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164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vertical="center"/>
    </xf>
    <xf numFmtId="0" fontId="4" fillId="0" borderId="10" xfId="0" applyFont="1" applyBorder="1"/>
    <xf numFmtId="0" fontId="3" fillId="0" borderId="12" xfId="0" applyFont="1" applyBorder="1"/>
    <xf numFmtId="0" fontId="1" fillId="0" borderId="7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0" fontId="4" fillId="0" borderId="9" xfId="0" applyFont="1" applyBorder="1"/>
    <xf numFmtId="164" fontId="4" fillId="0" borderId="14" xfId="0" applyNumberFormat="1" applyFont="1" applyBorder="1" applyAlignment="1">
      <alignment vertic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1" xfId="0" applyNumberFormat="1" applyFont="1" applyBorder="1"/>
    <xf numFmtId="164" fontId="1" fillId="0" borderId="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vertical="center"/>
      <protection locked="0"/>
    </xf>
    <xf numFmtId="164" fontId="4" fillId="2" borderId="4" xfId="0" applyNumberFormat="1" applyFont="1" applyFill="1" applyBorder="1" applyAlignment="1" applyProtection="1">
      <alignment vertical="center"/>
      <protection locked="0"/>
    </xf>
    <xf numFmtId="164" fontId="1" fillId="0" borderId="27" xfId="0" applyNumberFormat="1" applyFont="1" applyBorder="1"/>
    <xf numFmtId="0" fontId="9" fillId="0" borderId="0" xfId="0" applyFont="1"/>
    <xf numFmtId="164" fontId="10" fillId="0" borderId="26" xfId="0" applyNumberFormat="1" applyFont="1" applyBorder="1" applyAlignment="1">
      <alignment vertical="center"/>
    </xf>
    <xf numFmtId="0" fontId="8" fillId="2" borderId="1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164" fontId="4" fillId="2" borderId="6" xfId="0" applyNumberFormat="1" applyFont="1" applyFill="1" applyBorder="1" applyAlignment="1" applyProtection="1">
      <alignment vertical="center"/>
      <protection locked="0"/>
    </xf>
    <xf numFmtId="164" fontId="4" fillId="2" borderId="13" xfId="0" applyNumberFormat="1" applyFont="1" applyFill="1" applyBorder="1" applyAlignment="1" applyProtection="1">
      <alignment vertical="center"/>
      <protection locked="0"/>
    </xf>
    <xf numFmtId="14" fontId="4" fillId="0" borderId="4" xfId="0" applyNumberFormat="1" applyFont="1" applyBorder="1" applyAlignment="1">
      <alignment vertical="center"/>
    </xf>
    <xf numFmtId="164" fontId="4" fillId="2" borderId="29" xfId="0" applyNumberFormat="1" applyFont="1" applyFill="1" applyBorder="1" applyAlignment="1" applyProtection="1">
      <alignment vertical="center"/>
      <protection locked="0"/>
    </xf>
    <xf numFmtId="164" fontId="1" fillId="0" borderId="21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vertical="center"/>
    </xf>
    <xf numFmtId="164" fontId="4" fillId="0" borderId="32" xfId="0" applyNumberFormat="1" applyFont="1" applyBorder="1" applyAlignment="1">
      <alignment vertical="center"/>
    </xf>
    <xf numFmtId="164" fontId="6" fillId="0" borderId="26" xfId="0" applyNumberFormat="1" applyFont="1" applyBorder="1" applyAlignment="1">
      <alignment vertical="center"/>
    </xf>
    <xf numFmtId="0" fontId="6" fillId="0" borderId="2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4" xfId="0" applyFont="1" applyBorder="1" applyAlignment="1">
      <alignment horizontal="center"/>
    </xf>
    <xf numFmtId="0" fontId="1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CF168-9304-4A6C-B823-6A5568065E6E}">
  <dimension ref="A1:J28"/>
  <sheetViews>
    <sheetView tabSelected="1" topLeftCell="A4" workbookViewId="0">
      <selection activeCell="M15" sqref="M15"/>
    </sheetView>
  </sheetViews>
  <sheetFormatPr defaultRowHeight="13.2" x14ac:dyDescent="0.25"/>
  <cols>
    <col min="1" max="1" width="26.21875" customWidth="1"/>
    <col min="7" max="7" width="10" bestFit="1" customWidth="1"/>
    <col min="9" max="9" width="10" bestFit="1" customWidth="1"/>
    <col min="10" max="10" width="11.109375" customWidth="1"/>
    <col min="11" max="11" width="10.88671875" customWidth="1"/>
    <col min="12" max="12" width="10.33203125" bestFit="1" customWidth="1"/>
  </cols>
  <sheetData>
    <row r="1" spans="1:10" ht="14.4" x14ac:dyDescent="0.25">
      <c r="A1" s="56" t="s">
        <v>20</v>
      </c>
      <c r="B1" s="56"/>
      <c r="C1" s="56"/>
    </row>
    <row r="3" spans="1:10" ht="13.8" thickBot="1" x14ac:dyDescent="0.3">
      <c r="A3" s="9" t="s">
        <v>5</v>
      </c>
      <c r="B3" s="27" t="s">
        <v>18</v>
      </c>
      <c r="C3" s="28"/>
      <c r="D3" s="28"/>
      <c r="E3" s="28"/>
      <c r="F3" s="1"/>
      <c r="G3" s="1"/>
      <c r="H3" s="1"/>
      <c r="I3" s="1"/>
      <c r="J3" s="1"/>
    </row>
    <row r="4" spans="1:10" ht="18.600000000000001" thickTop="1" x14ac:dyDescent="0.25">
      <c r="A4" s="46" t="s">
        <v>25</v>
      </c>
      <c r="B4" s="48" t="s">
        <v>9</v>
      </c>
      <c r="C4" s="48" t="s">
        <v>10</v>
      </c>
      <c r="D4" s="48" t="s">
        <v>11</v>
      </c>
      <c r="E4" s="50" t="s">
        <v>7</v>
      </c>
      <c r="F4" s="51"/>
      <c r="G4" s="44" t="s">
        <v>3</v>
      </c>
      <c r="H4" s="33" t="s">
        <v>4</v>
      </c>
      <c r="I4" s="44" t="s">
        <v>2</v>
      </c>
      <c r="J4" s="44" t="s">
        <v>13</v>
      </c>
    </row>
    <row r="5" spans="1:10" ht="13.8" thickBot="1" x14ac:dyDescent="0.3">
      <c r="A5" s="47"/>
      <c r="B5" s="49"/>
      <c r="C5" s="49"/>
      <c r="D5" s="49"/>
      <c r="E5" s="10" t="s">
        <v>0</v>
      </c>
      <c r="F5" s="20" t="s">
        <v>1</v>
      </c>
      <c r="G5" s="45"/>
      <c r="H5" s="21" t="s">
        <v>1</v>
      </c>
      <c r="I5" s="45"/>
      <c r="J5" s="45"/>
    </row>
    <row r="6" spans="1:10" x14ac:dyDescent="0.25">
      <c r="A6" s="5" t="s">
        <v>26</v>
      </c>
      <c r="B6" s="31">
        <v>45817</v>
      </c>
      <c r="C6" s="31">
        <v>45831</v>
      </c>
      <c r="D6" s="6">
        <f>C6-B6</f>
        <v>14</v>
      </c>
      <c r="E6" s="5">
        <v>5</v>
      </c>
      <c r="F6" s="23">
        <v>0</v>
      </c>
      <c r="G6" s="35">
        <f>(D6*E6*F6)</f>
        <v>0</v>
      </c>
      <c r="H6" s="32">
        <v>0</v>
      </c>
      <c r="I6" s="7">
        <f>(D6*E6*H6)</f>
        <v>0</v>
      </c>
      <c r="J6" s="7">
        <f>G6+I6</f>
        <v>0</v>
      </c>
    </row>
    <row r="7" spans="1:10" x14ac:dyDescent="0.25">
      <c r="A7" s="3" t="s">
        <v>27</v>
      </c>
      <c r="B7" s="31">
        <v>45822</v>
      </c>
      <c r="C7" s="31">
        <v>45831</v>
      </c>
      <c r="D7" s="6">
        <f t="shared" ref="D7:D8" si="0">C7-B7</f>
        <v>9</v>
      </c>
      <c r="E7" s="5">
        <v>20</v>
      </c>
      <c r="F7" s="23">
        <v>0</v>
      </c>
      <c r="G7" s="2">
        <f t="shared" ref="G7:G8" si="1">(D7*E7*F7)</f>
        <v>0</v>
      </c>
      <c r="H7" s="22">
        <v>0</v>
      </c>
      <c r="I7" s="7">
        <f t="shared" ref="I7:I8" si="2">(D7*E7*H7)</f>
        <v>0</v>
      </c>
      <c r="J7" s="7">
        <f>G7+I7</f>
        <v>0</v>
      </c>
    </row>
    <row r="8" spans="1:10" ht="13.8" thickBot="1" x14ac:dyDescent="0.3">
      <c r="A8" s="3" t="s">
        <v>28</v>
      </c>
      <c r="B8" s="31">
        <v>45826</v>
      </c>
      <c r="C8" s="31">
        <v>45831</v>
      </c>
      <c r="D8" s="6">
        <f t="shared" si="0"/>
        <v>5</v>
      </c>
      <c r="E8" s="5">
        <v>25</v>
      </c>
      <c r="F8" s="23">
        <v>0</v>
      </c>
      <c r="G8" s="13">
        <f t="shared" si="1"/>
        <v>0</v>
      </c>
      <c r="H8" s="22">
        <v>0</v>
      </c>
      <c r="I8" s="7">
        <f t="shared" si="2"/>
        <v>0</v>
      </c>
      <c r="J8" s="7">
        <f>G8+I8</f>
        <v>0</v>
      </c>
    </row>
    <row r="9" spans="1:10" ht="13.8" thickBot="1" x14ac:dyDescent="0.3">
      <c r="A9" s="14" t="s">
        <v>12</v>
      </c>
      <c r="B9" s="8"/>
      <c r="C9" s="8"/>
      <c r="D9" s="8"/>
      <c r="E9" s="15">
        <f>SUM(E2:E8)</f>
        <v>50</v>
      </c>
      <c r="F9" s="16"/>
      <c r="G9" s="17">
        <f>SUM(G2:G8)</f>
        <v>0</v>
      </c>
      <c r="H9" s="12"/>
      <c r="I9" s="17">
        <f>SUM(I2:I8)</f>
        <v>0</v>
      </c>
      <c r="J9" s="24">
        <f>SUM(J6:J8)</f>
        <v>0</v>
      </c>
    </row>
    <row r="10" spans="1:10" ht="13.8" thickTop="1" x14ac:dyDescent="0.25">
      <c r="G10" s="52" t="s">
        <v>15</v>
      </c>
      <c r="H10" s="52"/>
      <c r="I10" s="53"/>
      <c r="J10" s="29">
        <v>0</v>
      </c>
    </row>
    <row r="11" spans="1:10" ht="13.8" thickBot="1" x14ac:dyDescent="0.3">
      <c r="G11" s="54" t="s">
        <v>16</v>
      </c>
      <c r="H11" s="54"/>
      <c r="I11" s="55"/>
      <c r="J11" s="30">
        <v>0</v>
      </c>
    </row>
    <row r="12" spans="1:10" ht="13.8" thickBot="1" x14ac:dyDescent="0.3">
      <c r="G12" s="37" t="s">
        <v>29</v>
      </c>
      <c r="H12" s="38"/>
      <c r="I12" s="39"/>
      <c r="J12" s="34">
        <f>(J10*1.12)+(J11*1.21)</f>
        <v>0</v>
      </c>
    </row>
    <row r="13" spans="1:10" ht="13.8" thickBot="1" x14ac:dyDescent="0.3">
      <c r="G13" s="19"/>
      <c r="H13" s="19"/>
      <c r="I13" s="19"/>
      <c r="J13" s="19"/>
    </row>
    <row r="14" spans="1:10" ht="13.8" thickTop="1" x14ac:dyDescent="0.25">
      <c r="A14" s="46" t="s">
        <v>14</v>
      </c>
      <c r="B14" s="48" t="s">
        <v>23</v>
      </c>
      <c r="C14" s="48" t="s">
        <v>24</v>
      </c>
      <c r="D14" s="48" t="s">
        <v>22</v>
      </c>
      <c r="E14" s="50" t="s">
        <v>7</v>
      </c>
      <c r="F14" s="51"/>
      <c r="G14" s="44"/>
      <c r="H14" s="33"/>
      <c r="I14" s="44"/>
      <c r="J14" s="44" t="s">
        <v>13</v>
      </c>
    </row>
    <row r="15" spans="1:10" ht="13.8" thickBot="1" x14ac:dyDescent="0.3">
      <c r="A15" s="47"/>
      <c r="B15" s="49"/>
      <c r="C15" s="49"/>
      <c r="D15" s="49"/>
      <c r="E15" s="10" t="s">
        <v>6</v>
      </c>
      <c r="F15" s="20" t="s">
        <v>8</v>
      </c>
      <c r="G15" s="45"/>
      <c r="H15" s="18"/>
      <c r="I15" s="45"/>
      <c r="J15" s="45"/>
    </row>
    <row r="16" spans="1:10" x14ac:dyDescent="0.25">
      <c r="A16" s="3" t="s">
        <v>32</v>
      </c>
      <c r="B16" s="31">
        <v>45823</v>
      </c>
      <c r="C16" s="31">
        <v>45826</v>
      </c>
      <c r="D16" s="4">
        <f>(C16-B16)+1</f>
        <v>4</v>
      </c>
      <c r="E16" s="3">
        <v>1</v>
      </c>
      <c r="F16" s="23">
        <v>0</v>
      </c>
      <c r="G16" s="2"/>
      <c r="H16" s="11"/>
      <c r="I16" s="7"/>
      <c r="J16" s="7">
        <f>D16*E16*F16</f>
        <v>0</v>
      </c>
    </row>
    <row r="17" spans="1:10" x14ac:dyDescent="0.25">
      <c r="A17" s="3" t="s">
        <v>30</v>
      </c>
      <c r="B17" s="31">
        <v>45826</v>
      </c>
      <c r="C17" s="31">
        <v>45831</v>
      </c>
      <c r="D17" s="4">
        <f>(C17-B17)+1</f>
        <v>6</v>
      </c>
      <c r="E17" s="3">
        <v>3</v>
      </c>
      <c r="F17" s="23">
        <v>0</v>
      </c>
      <c r="G17" s="2"/>
      <c r="H17" s="11"/>
      <c r="I17" s="7"/>
      <c r="J17" s="7">
        <f>D17*E17*F17</f>
        <v>0</v>
      </c>
    </row>
    <row r="18" spans="1:10" ht="13.8" thickBot="1" x14ac:dyDescent="0.3">
      <c r="A18" s="3" t="s">
        <v>31</v>
      </c>
      <c r="B18" s="31">
        <v>45826</v>
      </c>
      <c r="C18" s="31">
        <v>45831</v>
      </c>
      <c r="D18" s="4">
        <f>(C18-B18)+1</f>
        <v>6</v>
      </c>
      <c r="E18" s="3">
        <v>1</v>
      </c>
      <c r="F18" s="23">
        <v>0</v>
      </c>
      <c r="G18" s="2"/>
      <c r="H18" s="11"/>
      <c r="I18" s="7"/>
      <c r="J18" s="7">
        <f>D18*E18*F18</f>
        <v>0</v>
      </c>
    </row>
    <row r="19" spans="1:10" ht="13.8" thickBot="1" x14ac:dyDescent="0.3">
      <c r="A19" s="14" t="s">
        <v>12</v>
      </c>
      <c r="B19" s="8"/>
      <c r="C19" s="8"/>
      <c r="D19" s="8"/>
      <c r="E19" s="15"/>
      <c r="F19" s="16"/>
      <c r="G19" s="17"/>
      <c r="H19" s="12"/>
      <c r="I19" s="17"/>
      <c r="J19" s="17">
        <f>SUM(J16:J18)</f>
        <v>0</v>
      </c>
    </row>
    <row r="20" spans="1:10" ht="13.8" thickTop="1" x14ac:dyDescent="0.25">
      <c r="G20" s="52" t="s">
        <v>15</v>
      </c>
      <c r="H20" s="52"/>
      <c r="I20" s="53"/>
      <c r="J20" s="29">
        <v>0</v>
      </c>
    </row>
    <row r="21" spans="1:10" ht="13.8" thickBot="1" x14ac:dyDescent="0.3">
      <c r="G21" s="54" t="s">
        <v>16</v>
      </c>
      <c r="H21" s="54"/>
      <c r="I21" s="55"/>
      <c r="J21" s="30">
        <v>0</v>
      </c>
    </row>
    <row r="22" spans="1:10" ht="13.8" thickBot="1" x14ac:dyDescent="0.3">
      <c r="G22" s="37" t="s">
        <v>29</v>
      </c>
      <c r="H22" s="38"/>
      <c r="I22" s="39"/>
      <c r="J22" s="36">
        <f>(J20*1.12)+(J21*1.21)</f>
        <v>0</v>
      </c>
    </row>
    <row r="24" spans="1:10" ht="13.8" thickBot="1" x14ac:dyDescent="0.3"/>
    <row r="25" spans="1:10" ht="13.8" thickBot="1" x14ac:dyDescent="0.3">
      <c r="F25" s="40" t="s">
        <v>17</v>
      </c>
      <c r="G25" s="41"/>
      <c r="H25" s="41"/>
      <c r="I25" s="42"/>
      <c r="J25" s="26">
        <f>J12+J22</f>
        <v>0</v>
      </c>
    </row>
    <row r="27" spans="1:10" x14ac:dyDescent="0.25">
      <c r="A27" s="25" t="s">
        <v>19</v>
      </c>
      <c r="B27" s="25"/>
      <c r="C27" s="25"/>
      <c r="D27" s="25"/>
      <c r="E27" s="25"/>
      <c r="F27" s="25"/>
    </row>
    <row r="28" spans="1:10" ht="23.4" customHeight="1" x14ac:dyDescent="0.25">
      <c r="A28" s="43" t="s">
        <v>21</v>
      </c>
      <c r="B28" s="43"/>
      <c r="C28" s="43"/>
      <c r="D28" s="43"/>
      <c r="E28" s="43"/>
      <c r="F28" s="43"/>
      <c r="G28" s="43"/>
      <c r="H28" s="43"/>
      <c r="I28" s="43"/>
      <c r="J28" s="43"/>
    </row>
  </sheetData>
  <sheetProtection algorithmName="SHA-512" hashValue="h2XtNdpxDhrZuuvqxEMMdZoZA6LeKzDKWkXNhFjUv2gby5FiKoSMK4dT4rqeTEQQQ7TyEiBwGSg0K1Ss4uuOfw==" saltValue="JUsCTaPxUgfU/X2pvWQiTQ==" spinCount="100000" sheet="1" objects="1" scenarios="1"/>
  <mergeCells count="25">
    <mergeCell ref="I14:I15"/>
    <mergeCell ref="G20:I20"/>
    <mergeCell ref="G21:I21"/>
    <mergeCell ref="J14:J15"/>
    <mergeCell ref="A1:C1"/>
    <mergeCell ref="I4:I5"/>
    <mergeCell ref="G11:I11"/>
    <mergeCell ref="G10:I10"/>
    <mergeCell ref="G12:I12"/>
    <mergeCell ref="G22:I22"/>
    <mergeCell ref="F25:I25"/>
    <mergeCell ref="A28:J28"/>
    <mergeCell ref="J4:J5"/>
    <mergeCell ref="A14:A15"/>
    <mergeCell ref="B14:B15"/>
    <mergeCell ref="C14:C15"/>
    <mergeCell ref="D14:D15"/>
    <mergeCell ref="E14:F14"/>
    <mergeCell ref="G14:G15"/>
    <mergeCell ref="A4:A5"/>
    <mergeCell ref="B4:B5"/>
    <mergeCell ref="C4:C5"/>
    <mergeCell ref="D4:D5"/>
    <mergeCell ref="E4:F4"/>
    <mergeCell ref="G4:G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služeb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suchankova</dc:creator>
  <cp:lastModifiedBy>Ivo Lukš</cp:lastModifiedBy>
  <cp:lastPrinted>2024-03-20T10:07:38Z</cp:lastPrinted>
  <dcterms:created xsi:type="dcterms:W3CDTF">2004-10-18T08:25:53Z</dcterms:created>
  <dcterms:modified xsi:type="dcterms:W3CDTF">2024-09-07T08:42:33Z</dcterms:modified>
</cp:coreProperties>
</file>