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28920" yWindow="-435" windowWidth="29040" windowHeight="16440"/>
  </bookViews>
  <sheets>
    <sheet name="specifikace" sheetId="13" r:id="rId1"/>
  </sheets>
  <definedNames>
    <definedName name="_xlnm.Print_Titles" localSheetId="0">specifikace!$1:$3</definedName>
    <definedName name="Print_Area" localSheetId="0">specifikace!$A$1:$G$191</definedName>
    <definedName name="Print_Titles" localSheetId="0">specifikace!$1:$3</definedName>
  </definedNames>
  <calcPr calcId="145621"/>
</workbook>
</file>

<file path=xl/calcChain.xml><?xml version="1.0" encoding="utf-8"?>
<calcChain xmlns="http://schemas.openxmlformats.org/spreadsheetml/2006/main">
  <c r="E193" i="13" l="1"/>
  <c r="F180" i="13" l="1"/>
  <c r="G180" i="13" s="1"/>
  <c r="F182" i="13"/>
  <c r="G182" i="13" s="1"/>
  <c r="G191" i="13"/>
  <c r="F189" i="13"/>
  <c r="G189" i="13" s="1"/>
  <c r="F188" i="13"/>
  <c r="G188" i="13" s="1"/>
  <c r="F184" i="13"/>
  <c r="G184" i="13" s="1"/>
  <c r="F177" i="13"/>
  <c r="G177" i="13" s="1"/>
  <c r="F174" i="13"/>
  <c r="G174" i="13" s="1"/>
  <c r="F172" i="13"/>
  <c r="G172" i="13" s="1"/>
  <c r="F170" i="13"/>
  <c r="G170" i="13" s="1"/>
  <c r="G167" i="13"/>
  <c r="G165" i="13"/>
  <c r="F165" i="13"/>
  <c r="F164" i="13"/>
  <c r="G164" i="13" s="1"/>
  <c r="F160" i="13"/>
  <c r="G160" i="13" s="1"/>
  <c r="F158" i="13"/>
  <c r="G158" i="13" s="1"/>
  <c r="F156" i="13"/>
  <c r="G156" i="13" s="1"/>
  <c r="F153" i="13"/>
  <c r="G153" i="13" s="1"/>
  <c r="F150" i="13"/>
  <c r="G150" i="13" s="1"/>
  <c r="G147" i="13"/>
  <c r="F145" i="13"/>
  <c r="G145" i="13" s="1"/>
  <c r="F144" i="13"/>
  <c r="G144" i="13" s="1"/>
  <c r="F140" i="13"/>
  <c r="G140" i="13" s="1"/>
  <c r="F138" i="13"/>
  <c r="G138" i="13" s="1"/>
  <c r="F136" i="13"/>
  <c r="G136" i="13" s="1"/>
  <c r="F133" i="13"/>
  <c r="G133" i="13" s="1"/>
  <c r="G130" i="13"/>
  <c r="F128" i="13"/>
  <c r="G128" i="13" s="1"/>
  <c r="F127" i="13"/>
  <c r="G127" i="13" s="1"/>
  <c r="F123" i="13"/>
  <c r="G123" i="13" s="1"/>
  <c r="F121" i="13"/>
  <c r="G121" i="13" s="1"/>
  <c r="F119" i="13"/>
  <c r="G119" i="13" s="1"/>
  <c r="F116" i="13"/>
  <c r="G116" i="13" s="1"/>
  <c r="F113" i="13"/>
  <c r="G113" i="13" s="1"/>
  <c r="F111" i="13"/>
  <c r="G111" i="13" s="1"/>
  <c r="F109" i="13"/>
  <c r="G109" i="13" s="1"/>
  <c r="G106" i="13"/>
  <c r="F104" i="13"/>
  <c r="G104" i="13" s="1"/>
  <c r="F103" i="13"/>
  <c r="G103" i="13" s="1"/>
  <c r="F99" i="13"/>
  <c r="G99" i="13" s="1"/>
  <c r="F97" i="13"/>
  <c r="G97" i="13" s="1"/>
  <c r="F95" i="13"/>
  <c r="G95" i="13" s="1"/>
  <c r="F92" i="13"/>
  <c r="G92" i="13" s="1"/>
  <c r="F89" i="13"/>
  <c r="G89" i="13" s="1"/>
  <c r="F87" i="13"/>
  <c r="G87" i="13" s="1"/>
  <c r="F85" i="13"/>
  <c r="G85" i="13" s="1"/>
  <c r="G82" i="13"/>
  <c r="F80" i="13"/>
  <c r="G80" i="13" s="1"/>
  <c r="F79" i="13"/>
  <c r="G79" i="13" s="1"/>
  <c r="F75" i="13"/>
  <c r="G75" i="13" s="1"/>
  <c r="F72" i="13"/>
  <c r="G72" i="13" s="1"/>
  <c r="F69" i="13"/>
  <c r="G69" i="13" s="1"/>
  <c r="G66" i="13"/>
  <c r="F64" i="13"/>
  <c r="G64" i="13" s="1"/>
  <c r="F63" i="13"/>
  <c r="G63" i="13" s="1"/>
  <c r="F62" i="13"/>
  <c r="G62" i="13" s="1"/>
  <c r="F61" i="13"/>
  <c r="G61" i="13" s="1"/>
  <c r="F60" i="13"/>
  <c r="G60" i="13" s="1"/>
  <c r="F57" i="13"/>
  <c r="G57" i="13" s="1"/>
  <c r="F56" i="13"/>
  <c r="G56" i="13" s="1"/>
  <c r="F52" i="13"/>
  <c r="G52" i="13" s="1"/>
  <c r="F50" i="13"/>
  <c r="G50" i="13" s="1"/>
  <c r="F48" i="13"/>
  <c r="G48" i="13" s="1"/>
  <c r="F45" i="13"/>
  <c r="G45" i="13" s="1"/>
  <c r="F43" i="13"/>
  <c r="G43" i="13" s="1"/>
  <c r="F40" i="13"/>
  <c r="G40" i="13" s="1"/>
  <c r="F38" i="13"/>
  <c r="G38" i="13" s="1"/>
  <c r="F36" i="13"/>
  <c r="G36" i="13" s="1"/>
  <c r="F31" i="13"/>
  <c r="F30" i="13"/>
  <c r="G30" i="13" s="1"/>
  <c r="F29" i="13"/>
  <c r="G29" i="13" s="1"/>
  <c r="F21" i="13"/>
  <c r="G21" i="13" s="1"/>
  <c r="F16" i="13"/>
  <c r="G16" i="13" s="1"/>
  <c r="F11" i="13"/>
  <c r="G11" i="13" s="1"/>
  <c r="F9" i="13"/>
  <c r="G9" i="13" s="1"/>
  <c r="F7" i="13"/>
  <c r="F5" i="13"/>
  <c r="G33" i="13" l="1"/>
  <c r="G31" i="13"/>
  <c r="F28" i="13"/>
  <c r="G28" i="13" s="1"/>
  <c r="F27" i="13"/>
  <c r="G27" i="13" s="1"/>
  <c r="F23" i="13"/>
  <c r="G23" i="13" s="1"/>
  <c r="F19" i="13"/>
  <c r="G19" i="13" s="1"/>
  <c r="F14" i="13"/>
  <c r="G14" i="13" s="1"/>
  <c r="F193" i="13" l="1"/>
  <c r="G7" i="13"/>
  <c r="G5" i="13" l="1"/>
  <c r="G193" i="13" s="1"/>
</calcChain>
</file>

<file path=xl/sharedStrings.xml><?xml version="1.0" encoding="utf-8"?>
<sst xmlns="http://schemas.openxmlformats.org/spreadsheetml/2006/main" count="444" uniqueCount="177">
  <si>
    <t>Měrná jednotka</t>
  </si>
  <si>
    <t>Počet jednotek</t>
  </si>
  <si>
    <t>Pozice</t>
  </si>
  <si>
    <t>ks</t>
  </si>
  <si>
    <t>1</t>
  </si>
  <si>
    <t>jednotková
cena</t>
  </si>
  <si>
    <t>cena celkem</t>
  </si>
  <si>
    <t>dodávka a montáž</t>
  </si>
  <si>
    <t>j-montáž</t>
  </si>
  <si>
    <t>hod</t>
  </si>
  <si>
    <t>kpl</t>
  </si>
  <si>
    <t>bm</t>
  </si>
  <si>
    <t>spuštění a zaregulování systému</t>
  </si>
  <si>
    <t>montážní a spotřební materiál</t>
  </si>
  <si>
    <t>Název</t>
  </si>
  <si>
    <t>1.20</t>
  </si>
  <si>
    <t>NEOBSAZENO</t>
  </si>
  <si>
    <t>1.40</t>
  </si>
  <si>
    <t>2</t>
  </si>
  <si>
    <t>1.10</t>
  </si>
  <si>
    <t>1.21</t>
  </si>
  <si>
    <t>1.41</t>
  </si>
  <si>
    <r>
      <t>m</t>
    </r>
    <r>
      <rPr>
        <vertAlign val="superscript"/>
        <sz val="10"/>
        <rFont val="Calibri"/>
        <family val="2"/>
        <charset val="238"/>
      </rPr>
      <t>2</t>
    </r>
  </si>
  <si>
    <t>4</t>
  </si>
  <si>
    <t>2.20</t>
  </si>
  <si>
    <t>Cena celkem bez DPH</t>
  </si>
  <si>
    <t>3</t>
  </si>
  <si>
    <t>kruhové potrubí spirálně vinuté z pozinkovaného plechu skupiny I. ve třídě těsnosti C včetně: spojovacího a těsnícího materiálu, závěsů s pružným uložením min. po 3 m, konzol a montážního materiálu, revizních a servisních otvorů</t>
  </si>
  <si>
    <t>2.21</t>
  </si>
  <si>
    <t>3.01</t>
  </si>
  <si>
    <t>3.20</t>
  </si>
  <si>
    <t>1.01</t>
  </si>
  <si>
    <t>1.02</t>
  </si>
  <si>
    <t>3.30</t>
  </si>
  <si>
    <t>1.03</t>
  </si>
  <si>
    <t>potrubí do obvodu 2630 mm - tvarovky</t>
  </si>
  <si>
    <t>potrubí do obvodu 2630 mm - rovné</t>
  </si>
  <si>
    <t>2.01</t>
  </si>
  <si>
    <t>2.30</t>
  </si>
  <si>
    <t>1.11</t>
  </si>
  <si>
    <t>1.12-1.19</t>
  </si>
  <si>
    <t>čtyřhranné potrubí z pozinkovaného plechu skupiny I. ve třídě těsnosti C včetně: spojovacího a těsnícího materiálu, závěsů s pružným uložením min. po 3 m, konzol a montážního materiálu, revizních a servisních otvorů</t>
  </si>
  <si>
    <t>2.10</t>
  </si>
  <si>
    <t>sokl pro plochou střechu s tlumič hluku pro oszaení střešního ventilátoru, vyrobený z hliníku odolného proti korozi s 20 mm izolací odolnou proti otěru. Hlukové tlumiče z nehořlavého materiálu, rozměr podstavy 1200x1200 mm (podstavné desky s otvorem pro zpětnou klapku), rozměry těla 900x9001070 mm</t>
  </si>
  <si>
    <t>6</t>
  </si>
  <si>
    <t>deskový tlumič hluku 100x500 mm, délka 1000 mm, izolace minerální vata, plášť s galvanizovaného plechu vč. náběhových plechů, hmotnost do 9 kg</t>
  </si>
  <si>
    <t>1.04</t>
  </si>
  <si>
    <t>deskový tlumič hluku 100x300 mm, délka 1000 mm, izolace minerální vata, plášť s galvanizovaného plechu vč. náběhových plechů, hmotnost do 8 kg</t>
  </si>
  <si>
    <t>1.05-1.09</t>
  </si>
  <si>
    <t>zpětná klapka kruhová Ø560 mm, opláštění z pozinkované oceli, klapka z hliníku se servopohonem 230 V</t>
  </si>
  <si>
    <t>uzavírací klapka těsná, čtyřhranná 1100x710 mm, opláštění z pozinkované oceli, listy klapky z pozinkované oceli opatřené obvodovým těsněním, osazená servopohonem 230 V, pod napětím zavřeno</t>
  </si>
  <si>
    <t>mřížka z tahokovu Ø560 mm s rámečkem pro uchycení šrouby, provedení pozink</t>
  </si>
  <si>
    <t>mřížka z tahokovu 1100x710 mm s rámečkem pro uchycení šrouby, provedení pozink</t>
  </si>
  <si>
    <t>1.22</t>
  </si>
  <si>
    <t>nasávací kus 1200x500 mm se sítem proti ptactvu, provedení pozink</t>
  </si>
  <si>
    <t>1.23-1.39</t>
  </si>
  <si>
    <t>1.42</t>
  </si>
  <si>
    <t>1.43</t>
  </si>
  <si>
    <t>potrubí do obvodu 4000 mm - tvarovky</t>
  </si>
  <si>
    <t>potrubí do obvodu 4000 mm - rovné</t>
  </si>
  <si>
    <t>potrubí do obvodu 3500 mm - tvarovky</t>
  </si>
  <si>
    <t>potrubí do obvodu 3500 mm - rovné</t>
  </si>
  <si>
    <t>0</t>
  </si>
  <si>
    <t>zařízení 1 - Větrání a odvod tepelné zátěže z Armaturní komory</t>
  </si>
  <si>
    <t>zařízení 2 - Větrání a odvod tepelné zátěže ze strojovny</t>
  </si>
  <si>
    <t>2.02</t>
  </si>
  <si>
    <t>tlumič hluku do kruhového potrubí Ø355 mm a délkou 900 mm, izolace minerální vata, plášť s galvanizovaného plechu, hmotnost do 16 kg</t>
  </si>
  <si>
    <t>2.03</t>
  </si>
  <si>
    <t>2.04-2.09</t>
  </si>
  <si>
    <t>zpětná klapka kruhová Ø355 mm, materiál pozinkovaná ocel</t>
  </si>
  <si>
    <t>2.11</t>
  </si>
  <si>
    <t>uzavírací klapka těsná, čtyřhranná 500x500 mm, opláštění z pozinkované oceli, listy klapky z pozinkované oceli opatřené obvodovým těsněním, osazená servopohonem 230 V, pod napětím zavřeno</t>
  </si>
  <si>
    <t>2.121-2.19</t>
  </si>
  <si>
    <t>mřížka z tahokovu Ø355 mm, provedení pozink</t>
  </si>
  <si>
    <t>mřížka z tahokovu 500x500 mm s rámečkem pro uchycení šrouby, provedení pozink</t>
  </si>
  <si>
    <t>2.22</t>
  </si>
  <si>
    <t>nasávací kus 600x200 mm se sítem proti ptactvu, provedení pozink</t>
  </si>
  <si>
    <t>čtyřhranné potrubí z pozinkovaného plechu skupiny I. ve třídě těsnosti C včetně: spojovacího a těsnícího materiálu, závěsů s pružným uložením min. po 1,5 m, konzol a montážního materiálu, revizních a servisních otvorů</t>
  </si>
  <si>
    <t>2.23-2.29</t>
  </si>
  <si>
    <t>2.31</t>
  </si>
  <si>
    <t>Ø400 vč. 100% tvarovek</t>
  </si>
  <si>
    <t>Ø355 vč. 17% tvarovek</t>
  </si>
  <si>
    <t>12</t>
  </si>
  <si>
    <t>2.32-2.39</t>
  </si>
  <si>
    <t>2.40</t>
  </si>
  <si>
    <t>2.41</t>
  </si>
  <si>
    <t>2.42</t>
  </si>
  <si>
    <t>2.43</t>
  </si>
  <si>
    <t>potrubí do obvodu 1890 mm - tvarovky</t>
  </si>
  <si>
    <t>potrubí do obvodu 1890 mm - rovné</t>
  </si>
  <si>
    <t>zařízení 3 - Větrání kalojemu N3</t>
  </si>
  <si>
    <t>3.02-3.09</t>
  </si>
  <si>
    <t>3.10</t>
  </si>
  <si>
    <t>zpětná klapka kruhová Ø200 mm, materiál pozinkovaná ocel</t>
  </si>
  <si>
    <t>3.11-3.19</t>
  </si>
  <si>
    <t>stříška na kruhové potrubí Ø200 mm vč. 0,6m kruhového potrubí, materiál nerez</t>
  </si>
  <si>
    <t>3.21-3.29</t>
  </si>
  <si>
    <t>Ø200 vč. 13% tvarovek</t>
  </si>
  <si>
    <t>zařízení 4 - Větrání česlovny</t>
  </si>
  <si>
    <t>4.01</t>
  </si>
  <si>
    <t>4.02</t>
  </si>
  <si>
    <t>tlumič hluku do kruhového potrubí Ø160 mm a délkou 600 mm, izolace minerální vata, plášť s galvanizovaného plechu, hmotnost do 5 kg</t>
  </si>
  <si>
    <t>4.03</t>
  </si>
  <si>
    <t>filtrační kazeta na kruhové potrubí Ø160 mm z galvanizované ocely s víkem na zámky, vč. filtrační vložky G4</t>
  </si>
  <si>
    <t>4.04-4.09</t>
  </si>
  <si>
    <t>4.10</t>
  </si>
  <si>
    <t>4.11-4.19</t>
  </si>
  <si>
    <t>4.20</t>
  </si>
  <si>
    <t>protidešťová žaluzie s pevnými lamelami na potrubí Ø160 mm, provedení plast</t>
  </si>
  <si>
    <t>4.21</t>
  </si>
  <si>
    <t>protidešťová žaluzie s gravitačními lamelami na potrubí Ø160 mm, provedení plast</t>
  </si>
  <si>
    <t>4.22</t>
  </si>
  <si>
    <t>ochranná mřížka na kruhové potrubí Ø160 mm, provedení pozink</t>
  </si>
  <si>
    <t>4.23-4.29</t>
  </si>
  <si>
    <t>Ø160 vč. 0% tvarovek</t>
  </si>
  <si>
    <t>zařízení 5 - Větrání rozvodny NN</t>
  </si>
  <si>
    <t>5.01</t>
  </si>
  <si>
    <t>tlumič hluku do kruhového potrubí Ø200 mm a délkou 600 mm, izolace minerální vata, plášť s galvanizovaného plechu, hmotnost do 5 kg</t>
  </si>
  <si>
    <t>5.02</t>
  </si>
  <si>
    <t>filtrační kazeta na kruhové potrubí Ø200 mm z galvanizované ocely s víkem na zámky, vč. filtrační vložky G4</t>
  </si>
  <si>
    <t>5.03</t>
  </si>
  <si>
    <t>5.04-5.09</t>
  </si>
  <si>
    <t>5.10</t>
  </si>
  <si>
    <t>uzavírací klapka těsná na potrubí Ø200, materiál pozinkovaná ocel, se servopohonem 230 V</t>
  </si>
  <si>
    <t>5.11-5.20</t>
  </si>
  <si>
    <t>5.21</t>
  </si>
  <si>
    <t>5.22</t>
  </si>
  <si>
    <t>protidešťová žaluzie s pevnými lamelami na potrubí Ø200 mm, provedení plast</t>
  </si>
  <si>
    <t>protidešťová žaluzie s gravitačními lamelami na potrubí Ø200 mm, provedení plast</t>
  </si>
  <si>
    <t>ochranná mřížka na kruhové potrubí Ø200 mm, provedení pozink</t>
  </si>
  <si>
    <t>Ø200 vč. 0% tvarovek</t>
  </si>
  <si>
    <t>5.23</t>
  </si>
  <si>
    <t>5.24-5.29</t>
  </si>
  <si>
    <t>5.30</t>
  </si>
  <si>
    <t>4.30</t>
  </si>
  <si>
    <t>zařízení 6 - Větrání umývárny</t>
  </si>
  <si>
    <t>potrubní radiální ventilátor s AC motorem pro odtah 250 m3/h při 200 Pa (230 V/50 Hz/0,06 kW) do kruhové potrubí Ø125 mm a hmotností do 3 kg,  skříň z ocelového plechu, oběžné kolo s dozadu zahnutými lopatkami z plastu, vč. montážních konzol, intergované svorkovnice v krytí IP54 a pružných manžet</t>
  </si>
  <si>
    <t>potrubní radiální ventilátor s AC motorem pro odtah 600 m3/h při 200 Pa (230 V/50 Hz/0,15 kW) do kruhové potrubí Ø200 mm a hmotností do 5 kg,  skříň z ocelového plechu, oběžné kolo s dozadu zahnutými lopatkami z plastu, vč. montážních konzol, intergované svorkovnice v krytí IP54 a pružných manžez</t>
  </si>
  <si>
    <t>potrubní radiální ventilátor s AC motorem pro odtah 350 m3/h při 200 Pa (230 V/50 Hz/0,1 kW) do kruhové potrubí Ø160 mm a hmotností do 5 kg,  skříň z ocelového plechu, oběžné kolo s dozadu zahnutými lopatkami z plastu, vč. montážních konzol, intergované svorkovnice v krytí IP54 a pružných manžet</t>
  </si>
  <si>
    <t>potrubní radiální ventilátor s AC motorem pro odtah 600 m3/h při 250 Pa (230 V/50 Hz/0,15 kW) do kruhové potrubí Ø200 mm a hmotností do 5 kg,  skříň z ocelového plechu, oběžné kolo s dozadu zahnutými lopatkami z plastu, vč. montážních konzol, intergované svorkovnice v krytí IP54 a pružných manžet</t>
  </si>
  <si>
    <t>potrubní radiální ventilátor s EC motorem pro odtah 2.500 m3/h při 250 Pa (400 V/50 Hz/3 kW) do kruhové potrubí Ø400 mm a hmotností do 22 kg,  skříň z ocelového plechu opatřená polyesterovým lakem, oběžné kolo s dozadu zahnutými lopatkami z plastu, vč. montážních konzol, intergované svorkovnice v krytí IP54 a pružných manžet</t>
  </si>
  <si>
    <t>nástřešní radiální ventilátor s EC motorem pro odtah 10.000 m3/h při 100 Pa (400 V/50 Hz/3 kW) s půdorysnými rozměry 950x950 mm, výškou do 530 mm a hmotností do 75 kg, opláštění z hliníku odolnému proti korozi, rám z pozinkované oceli, elektromotor s vnějším rotorem s krytím IP54, třída izolace F, motor je chráněn pomocí termokontaktů ve vinutí, intergované svorkovnice v krytí IP54 a pružných manžet</t>
  </si>
  <si>
    <t>6.01</t>
  </si>
  <si>
    <t>6.02-6.19</t>
  </si>
  <si>
    <t>6.20</t>
  </si>
  <si>
    <t>odtahový talířový ventil na kruhové potrubí Ø160 mm, provedení plast</t>
  </si>
  <si>
    <t>6.21</t>
  </si>
  <si>
    <t>odtahový talířový ventil na kruhové potrubí Ø100 mm, provedení plast</t>
  </si>
  <si>
    <t>6.22</t>
  </si>
  <si>
    <t>6.23-6.29</t>
  </si>
  <si>
    <t>6.30</t>
  </si>
  <si>
    <t>Ø125 vč. 14% tvarovek</t>
  </si>
  <si>
    <t>7.01</t>
  </si>
  <si>
    <t>nástěnný ventilátor s AC motorem pro odtah 250 m3/h při 200 Pa (230 V/50 Hz/0,06 kW) do kruhové potrubí Ø200 mm a hmotností do 2 kg,  skříň z ocelového plechu, oběžné kolo z hliníku, na straně sání vybaven ochrannou mřížkou</t>
  </si>
  <si>
    <t>7.10</t>
  </si>
  <si>
    <t>7.02-7.09</t>
  </si>
  <si>
    <t>7.20</t>
  </si>
  <si>
    <t>7.21</t>
  </si>
  <si>
    <t>7.22</t>
  </si>
  <si>
    <t>7.11-7.19</t>
  </si>
  <si>
    <t>7.23-7.29</t>
  </si>
  <si>
    <t>7.30</t>
  </si>
  <si>
    <t>zařízení 7 - Větrání velínu</t>
  </si>
  <si>
    <t>zařízení 8 - Větrání místnosti odstředivky a strojního odvodnění kalu</t>
  </si>
  <si>
    <t>potrubní radiální ventilátor s AC motorem pro odtah 500 m3/h při 200 Pa (230 V/50 Hz/0,15 kW) do kruhové potrubí Ø200 mm a hmotností do 5 kg,  skříň z ocelového plechu, oběžné kolo s dozadu zahnutými lopatkami z plastu, vč. montážních konzol, intergované svorkovnice v krytí IP54 a pružných manžez</t>
  </si>
  <si>
    <t>8.01</t>
  </si>
  <si>
    <t>8.02</t>
  </si>
  <si>
    <t>8.03</t>
  </si>
  <si>
    <t>8.04-8.09</t>
  </si>
  <si>
    <t>8.10</t>
  </si>
  <si>
    <t>8.11-8.19</t>
  </si>
  <si>
    <t>8.20</t>
  </si>
  <si>
    <t>8.21</t>
  </si>
  <si>
    <t>8.22</t>
  </si>
  <si>
    <t>8.23-8.29</t>
  </si>
  <si>
    <t>8.30</t>
  </si>
  <si>
    <t>Intenzifikace ČOV Střelice
Zařízení vzduchotechniky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</si>
</sst>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d/mm"/>
    <numFmt numFmtId="165" formatCode="#,##0.0"/>
    <numFmt numFmtId="166" formatCode="#,##0\ "/>
  </numFmts>
  <fonts count="17" x14ac:knownFonts="1">
    <font>
      <sz val="10"/>
      <name val="Arial CE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sz val="10"/>
      <name val="Calibri"/>
      <family val="2"/>
      <charset val="238"/>
    </font>
    <font>
      <sz val="6"/>
      <name val="Calibri"/>
      <family val="2"/>
      <charset val="238"/>
    </font>
    <font>
      <sz val="10"/>
      <name val="Calibri"/>
      <family val="2"/>
      <charset val="238"/>
    </font>
    <font>
      <sz val="6"/>
      <name val="Calibri"/>
      <family val="2"/>
      <charset val="238"/>
    </font>
    <font>
      <b/>
      <sz val="16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10"/>
      <name val="Calibri"/>
      <family val="2"/>
      <charset val="238"/>
    </font>
    <font>
      <b/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166" fontId="0" fillId="0" borderId="0">
      <alignment vertical="center"/>
    </xf>
    <xf numFmtId="165" fontId="4" fillId="0" borderId="0" applyAlignment="0">
      <alignment horizontal="right" wrapText="1"/>
    </xf>
    <xf numFmtId="4" fontId="4" fillId="0" borderId="0" applyBorder="0" applyAlignment="0">
      <alignment horizontal="right" wrapText="1"/>
    </xf>
    <xf numFmtId="0" fontId="4" fillId="0" borderId="0">
      <alignment horizontal="right" wrapText="1"/>
    </xf>
    <xf numFmtId="166" fontId="4" fillId="0" borderId="0" applyFont="0" applyFill="0" applyBorder="0">
      <alignment horizontal="right" vertical="center"/>
    </xf>
    <xf numFmtId="0" fontId="3" fillId="0" borderId="0">
      <alignment horizontal="center" vertical="center" wrapText="1"/>
    </xf>
    <xf numFmtId="44" fontId="5" fillId="0" borderId="0" applyFont="0" applyFill="0" applyBorder="0" applyAlignment="0" applyProtection="0"/>
    <xf numFmtId="0" fontId="6" fillId="0" borderId="0">
      <alignment horizontal="left"/>
    </xf>
    <xf numFmtId="0" fontId="2" fillId="0" borderId="1">
      <alignment horizontal="center" vertical="center" wrapText="1"/>
    </xf>
    <xf numFmtId="164" fontId="5" fillId="0" borderId="0">
      <alignment horizontal="center" vertical="center"/>
    </xf>
    <xf numFmtId="0" fontId="1" fillId="0" borderId="0"/>
    <xf numFmtId="166" fontId="5" fillId="0" borderId="0">
      <alignment vertical="center"/>
    </xf>
    <xf numFmtId="44" fontId="5" fillId="0" borderId="0" applyFont="0" applyFill="0" applyBorder="0" applyAlignment="0" applyProtection="0"/>
  </cellStyleXfs>
  <cellXfs count="65">
    <xf numFmtId="166" fontId="0" fillId="0" borderId="0" xfId="0">
      <alignment vertical="center"/>
    </xf>
    <xf numFmtId="166" fontId="9" fillId="0" borderId="0" xfId="0" applyFont="1">
      <alignment vertical="center"/>
    </xf>
    <xf numFmtId="49" fontId="9" fillId="0" borderId="0" xfId="0" applyNumberFormat="1" applyFont="1">
      <alignment vertical="center"/>
    </xf>
    <xf numFmtId="166" fontId="9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10" fillId="0" borderId="2" xfId="8" applyFont="1" applyBorder="1">
      <alignment horizontal="center" vertical="center" wrapText="1"/>
    </xf>
    <xf numFmtId="44" fontId="9" fillId="0" borderId="0" xfId="6" applyFont="1" applyFill="1" applyAlignment="1">
      <alignment vertical="center"/>
    </xf>
    <xf numFmtId="44" fontId="8" fillId="0" borderId="2" xfId="6" applyFont="1" applyFill="1" applyBorder="1" applyAlignment="1">
      <alignment horizontal="center" vertical="center"/>
    </xf>
    <xf numFmtId="44" fontId="8" fillId="0" borderId="12" xfId="6" applyFont="1" applyFill="1" applyBorder="1" applyAlignment="1">
      <alignment horizontal="center" vertical="center"/>
    </xf>
    <xf numFmtId="0" fontId="8" fillId="0" borderId="2" xfId="8" applyFont="1" applyBorder="1" applyAlignment="1">
      <alignment horizontal="center" vertical="center"/>
    </xf>
    <xf numFmtId="3" fontId="10" fillId="0" borderId="2" xfId="8" applyNumberFormat="1" applyFont="1" applyBorder="1">
      <alignment horizontal="center" vertical="center" wrapText="1"/>
    </xf>
    <xf numFmtId="166" fontId="14" fillId="0" borderId="0" xfId="0" applyFont="1" applyAlignment="1">
      <alignment vertical="center" shrinkToFit="1"/>
    </xf>
    <xf numFmtId="166" fontId="12" fillId="0" borderId="0" xfId="0" applyFont="1">
      <alignment vertical="center"/>
    </xf>
    <xf numFmtId="49" fontId="8" fillId="0" borderId="11" xfId="8" applyNumberFormat="1" applyFont="1" applyBorder="1">
      <alignment horizontal="center" vertical="center" wrapText="1"/>
    </xf>
    <xf numFmtId="49" fontId="7" fillId="0" borderId="16" xfId="0" applyNumberFormat="1" applyFont="1" applyBorder="1" applyAlignment="1">
      <alignment horizontal="center" vertical="center"/>
    </xf>
    <xf numFmtId="166" fontId="7" fillId="0" borderId="4" xfId="0" applyFont="1" applyBorder="1" applyAlignment="1">
      <alignment vertical="center" wrapText="1"/>
    </xf>
    <xf numFmtId="166" fontId="7" fillId="0" borderId="4" xfId="0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166" fontId="7" fillId="0" borderId="5" xfId="0" applyFont="1" applyBorder="1" applyAlignment="1">
      <alignment horizontal="center" vertical="center"/>
    </xf>
    <xf numFmtId="166" fontId="7" fillId="0" borderId="5" xfId="0" applyFont="1" applyBorder="1" applyAlignment="1">
      <alignment vertical="center" wrapText="1"/>
    </xf>
    <xf numFmtId="166" fontId="7" fillId="0" borderId="3" xfId="0" applyFont="1" applyBorder="1" applyAlignment="1">
      <alignment vertical="center" wrapText="1"/>
    </xf>
    <xf numFmtId="166" fontId="7" fillId="0" borderId="3" xfId="0" applyFont="1" applyBorder="1" applyAlignment="1">
      <alignment vertical="top" wrapText="1"/>
    </xf>
    <xf numFmtId="49" fontId="7" fillId="0" borderId="13" xfId="0" applyNumberFormat="1" applyFont="1" applyBorder="1" applyAlignment="1">
      <alignment horizontal="center" vertical="center"/>
    </xf>
    <xf numFmtId="166" fontId="7" fillId="0" borderId="3" xfId="0" applyFont="1" applyBorder="1" applyAlignment="1">
      <alignment horizontal="center" vertical="center"/>
    </xf>
    <xf numFmtId="44" fontId="7" fillId="0" borderId="3" xfId="6" applyFont="1" applyFill="1" applyBorder="1" applyAlignment="1">
      <alignment vertical="center"/>
    </xf>
    <xf numFmtId="44" fontId="7" fillId="0" borderId="14" xfId="6" applyFont="1" applyFill="1" applyBorder="1" applyAlignment="1">
      <alignment vertical="center"/>
    </xf>
    <xf numFmtId="44" fontId="7" fillId="0" borderId="4" xfId="6" applyFont="1" applyFill="1" applyBorder="1" applyAlignment="1">
      <alignment vertical="center"/>
    </xf>
    <xf numFmtId="44" fontId="7" fillId="0" borderId="5" xfId="6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4" fontId="7" fillId="0" borderId="19" xfId="6" applyFont="1" applyFill="1" applyBorder="1" applyAlignment="1">
      <alignment vertical="center"/>
    </xf>
    <xf numFmtId="44" fontId="7" fillId="0" borderId="20" xfId="6" applyFont="1" applyFill="1" applyBorder="1" applyAlignment="1">
      <alignment vertical="center"/>
    </xf>
    <xf numFmtId="49" fontId="7" fillId="0" borderId="18" xfId="0" applyNumberFormat="1" applyFont="1" applyBorder="1" applyAlignment="1">
      <alignment horizontal="center" vertical="center"/>
    </xf>
    <xf numFmtId="44" fontId="7" fillId="0" borderId="15" xfId="6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/>
    </xf>
    <xf numFmtId="44" fontId="7" fillId="0" borderId="25" xfId="6" applyFont="1" applyFill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166" fontId="7" fillId="0" borderId="0" xfId="0" applyFont="1" applyAlignment="1">
      <alignment vertical="center" wrapText="1"/>
    </xf>
    <xf numFmtId="166" fontId="7" fillId="0" borderId="0" xfId="0" applyFont="1" applyAlignment="1">
      <alignment horizontal="center" vertical="center"/>
    </xf>
    <xf numFmtId="44" fontId="9" fillId="0" borderId="0" xfId="6" applyFont="1" applyFill="1" applyBorder="1" applyAlignment="1">
      <alignment vertical="center"/>
    </xf>
    <xf numFmtId="44" fontId="7" fillId="0" borderId="0" xfId="6" applyFont="1" applyFill="1" applyBorder="1" applyAlignment="1">
      <alignment vertical="center"/>
    </xf>
    <xf numFmtId="49" fontId="7" fillId="0" borderId="27" xfId="0" applyNumberFormat="1" applyFont="1" applyBorder="1" applyAlignment="1">
      <alignment horizontal="center" vertical="center"/>
    </xf>
    <xf numFmtId="166" fontId="7" fillId="0" borderId="28" xfId="0" applyFont="1" applyBorder="1" applyAlignment="1">
      <alignment vertical="center" wrapText="1"/>
    </xf>
    <xf numFmtId="166" fontId="7" fillId="0" borderId="28" xfId="0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/>
    </xf>
    <xf numFmtId="44" fontId="9" fillId="0" borderId="28" xfId="6" applyFont="1" applyFill="1" applyBorder="1" applyAlignment="1">
      <alignment vertical="center"/>
    </xf>
    <xf numFmtId="44" fontId="9" fillId="0" borderId="29" xfId="6" applyFont="1" applyFill="1" applyBorder="1" applyAlignment="1">
      <alignment vertical="center"/>
    </xf>
    <xf numFmtId="49" fontId="7" fillId="0" borderId="30" xfId="0" applyNumberFormat="1" applyFont="1" applyBorder="1" applyAlignment="1">
      <alignment horizontal="center" vertical="center"/>
    </xf>
    <xf numFmtId="166" fontId="16" fillId="0" borderId="31" xfId="0" applyFont="1" applyBorder="1" applyAlignment="1">
      <alignment vertical="center" wrapText="1"/>
    </xf>
    <xf numFmtId="166" fontId="7" fillId="0" borderId="32" xfId="0" applyFont="1" applyBorder="1" applyAlignment="1">
      <alignment horizontal="center" vertical="center"/>
    </xf>
    <xf numFmtId="49" fontId="7" fillId="0" borderId="32" xfId="0" applyNumberFormat="1" applyFont="1" applyBorder="1" applyAlignment="1">
      <alignment horizontal="center" vertical="center"/>
    </xf>
    <xf numFmtId="44" fontId="9" fillId="0" borderId="32" xfId="6" applyFont="1" applyFill="1" applyBorder="1" applyAlignment="1">
      <alignment vertical="center"/>
    </xf>
    <xf numFmtId="44" fontId="7" fillId="0" borderId="32" xfId="6" applyFont="1" applyFill="1" applyBorder="1" applyAlignment="1">
      <alignment vertical="center"/>
    </xf>
    <xf numFmtId="44" fontId="16" fillId="0" borderId="33" xfId="6" applyFont="1" applyFill="1" applyBorder="1" applyAlignment="1">
      <alignment vertical="center"/>
    </xf>
    <xf numFmtId="44" fontId="7" fillId="0" borderId="21" xfId="6" applyFont="1" applyFill="1" applyBorder="1" applyAlignment="1">
      <alignment vertical="center"/>
    </xf>
    <xf numFmtId="166" fontId="11" fillId="0" borderId="8" xfId="0" applyFont="1" applyBorder="1" applyAlignment="1">
      <alignment horizontal="center" vertical="center" wrapText="1"/>
    </xf>
    <xf numFmtId="166" fontId="0" fillId="0" borderId="9" xfId="0" applyBorder="1" applyAlignment="1">
      <alignment horizontal="center" vertical="center"/>
    </xf>
    <xf numFmtId="166" fontId="0" fillId="0" borderId="10" xfId="0" applyBorder="1" applyAlignment="1">
      <alignment horizontal="center" vertical="center"/>
    </xf>
    <xf numFmtId="49" fontId="10" fillId="0" borderId="16" xfId="8" applyNumberFormat="1" applyFont="1" applyBorder="1">
      <alignment horizontal="center" vertical="center" wrapText="1"/>
    </xf>
    <xf numFmtId="166" fontId="0" fillId="0" borderId="4" xfId="0" applyBorder="1" applyAlignment="1">
      <alignment horizontal="center" vertical="center"/>
    </xf>
    <xf numFmtId="166" fontId="0" fillId="0" borderId="21" xfId="0" applyBorder="1" applyAlignment="1">
      <alignment horizontal="center" vertical="center"/>
    </xf>
    <xf numFmtId="49" fontId="13" fillId="0" borderId="22" xfId="8" applyNumberFormat="1" applyFont="1" applyBorder="1" applyAlignment="1">
      <alignment horizontal="left" vertical="center" wrapText="1" shrinkToFit="1"/>
    </xf>
    <xf numFmtId="166" fontId="12" fillId="0" borderId="23" xfId="0" applyFont="1" applyBorder="1" applyAlignment="1">
      <alignment horizontal="left" vertical="center"/>
    </xf>
    <xf numFmtId="166" fontId="12" fillId="0" borderId="24" xfId="0" applyFont="1" applyBorder="1" applyAlignment="1">
      <alignment horizontal="left" vertical="center"/>
    </xf>
  </cellXfs>
  <cellStyles count="13">
    <cellStyle name="1D čísla" xfId="1"/>
    <cellStyle name="2D čísla" xfId="2"/>
    <cellStyle name="3D čísla" xfId="3"/>
    <cellStyle name="Celá čísla" xfId="4"/>
    <cellStyle name="Hlavička" xfId="5"/>
    <cellStyle name="Měna" xfId="6" builtinId="4"/>
    <cellStyle name="měny 2" xfId="12"/>
    <cellStyle name="Nadpis listu" xfId="7"/>
    <cellStyle name="Normální" xfId="0" builtinId="0"/>
    <cellStyle name="normální 2" xfId="11"/>
    <cellStyle name="normální 3" xfId="10"/>
    <cellStyle name="Podhlavička" xfId="8"/>
    <cellStyle name="pozice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6"/>
  <sheetViews>
    <sheetView showZeros="0" tabSelected="1" view="pageBreakPreview" topLeftCell="A151" zoomScale="85" zoomScaleNormal="85" zoomScaleSheetLayoutView="85" workbookViewId="0">
      <selection activeCell="A169" sqref="A169:G169"/>
    </sheetView>
  </sheetViews>
  <sheetFormatPr defaultRowHeight="12.75" x14ac:dyDescent="0.2"/>
  <cols>
    <col min="1" max="1" width="9.7109375" style="2" customWidth="1"/>
    <col min="2" max="2" width="90.7109375" style="1" customWidth="1"/>
    <col min="3" max="3" width="6.85546875" style="3" customWidth="1"/>
    <col min="4" max="4" width="6.7109375" style="4" customWidth="1"/>
    <col min="5" max="6" width="14.7109375" style="6" customWidth="1"/>
    <col min="7" max="7" width="16.28515625" style="6" customWidth="1"/>
    <col min="8" max="16384" width="9.140625" style="1"/>
  </cols>
  <sheetData>
    <row r="1" spans="1:7" ht="44.1" customHeight="1" x14ac:dyDescent="0.2">
      <c r="A1" s="56" t="s">
        <v>176</v>
      </c>
      <c r="B1" s="57"/>
      <c r="C1" s="57"/>
      <c r="D1" s="57"/>
      <c r="E1" s="57"/>
      <c r="F1" s="57"/>
      <c r="G1" s="58"/>
    </row>
    <row r="2" spans="1:7" ht="19.5" customHeight="1" x14ac:dyDescent="0.2">
      <c r="A2" s="13" t="s">
        <v>2</v>
      </c>
      <c r="B2" s="9" t="s">
        <v>14</v>
      </c>
      <c r="C2" s="5" t="s">
        <v>0</v>
      </c>
      <c r="D2" s="10" t="s">
        <v>1</v>
      </c>
      <c r="E2" s="7" t="s">
        <v>5</v>
      </c>
      <c r="F2" s="7" t="s">
        <v>8</v>
      </c>
      <c r="G2" s="8" t="s">
        <v>6</v>
      </c>
    </row>
    <row r="3" spans="1:7" ht="13.5" thickBot="1" x14ac:dyDescent="0.25">
      <c r="A3" s="59"/>
      <c r="B3" s="60"/>
      <c r="C3" s="60"/>
      <c r="D3" s="60"/>
      <c r="E3" s="60"/>
      <c r="F3" s="60"/>
      <c r="G3" s="61"/>
    </row>
    <row r="4" spans="1:7" s="11" customFormat="1" ht="26.25" customHeight="1" x14ac:dyDescent="0.2">
      <c r="A4" s="62" t="s">
        <v>63</v>
      </c>
      <c r="B4" s="63"/>
      <c r="C4" s="63"/>
      <c r="D4" s="63"/>
      <c r="E4" s="63"/>
      <c r="F4" s="63"/>
      <c r="G4" s="64"/>
    </row>
    <row r="5" spans="1:7" s="12" customFormat="1" ht="14.1" customHeight="1" x14ac:dyDescent="0.2">
      <c r="A5" s="14" t="s">
        <v>31</v>
      </c>
      <c r="B5" s="15" t="s">
        <v>7</v>
      </c>
      <c r="C5" s="16" t="s">
        <v>10</v>
      </c>
      <c r="D5" s="28" t="s">
        <v>4</v>
      </c>
      <c r="E5" s="26">
        <v>0</v>
      </c>
      <c r="F5" s="26">
        <f>E5*0.3</f>
        <v>0</v>
      </c>
      <c r="G5" s="30">
        <f>D5*(E5+F5)</f>
        <v>0</v>
      </c>
    </row>
    <row r="6" spans="1:7" s="12" customFormat="1" ht="56.1" customHeight="1" x14ac:dyDescent="0.2">
      <c r="A6" s="17"/>
      <c r="B6" s="19" t="s">
        <v>141</v>
      </c>
      <c r="C6" s="18"/>
      <c r="D6" s="29"/>
      <c r="E6" s="27"/>
      <c r="F6" s="27"/>
      <c r="G6" s="31"/>
    </row>
    <row r="7" spans="1:7" s="12" customFormat="1" ht="14.1" customHeight="1" x14ac:dyDescent="0.2">
      <c r="A7" s="14" t="s">
        <v>32</v>
      </c>
      <c r="B7" s="15" t="s">
        <v>7</v>
      </c>
      <c r="C7" s="16" t="s">
        <v>3</v>
      </c>
      <c r="D7" s="28" t="s">
        <v>4</v>
      </c>
      <c r="E7" s="26">
        <v>0</v>
      </c>
      <c r="F7" s="26">
        <f>E7*0.3</f>
        <v>0</v>
      </c>
      <c r="G7" s="30">
        <f>D7*(E7+F7)</f>
        <v>0</v>
      </c>
    </row>
    <row r="8" spans="1:7" s="12" customFormat="1" ht="42" customHeight="1" x14ac:dyDescent="0.2">
      <c r="A8" s="17"/>
      <c r="B8" s="19" t="s">
        <v>43</v>
      </c>
      <c r="C8" s="18"/>
      <c r="D8" s="29"/>
      <c r="E8" s="27"/>
      <c r="F8" s="27"/>
      <c r="G8" s="31"/>
    </row>
    <row r="9" spans="1:7" s="12" customFormat="1" ht="14.1" customHeight="1" x14ac:dyDescent="0.2">
      <c r="A9" s="14" t="s">
        <v>34</v>
      </c>
      <c r="B9" s="15" t="s">
        <v>7</v>
      </c>
      <c r="C9" s="16" t="s">
        <v>3</v>
      </c>
      <c r="D9" s="28" t="s">
        <v>44</v>
      </c>
      <c r="E9" s="26">
        <v>0</v>
      </c>
      <c r="F9" s="26">
        <f>E9*0.3</f>
        <v>0</v>
      </c>
      <c r="G9" s="30">
        <f>D9*(E9+F9)</f>
        <v>0</v>
      </c>
    </row>
    <row r="10" spans="1:7" s="12" customFormat="1" ht="27.95" customHeight="1" x14ac:dyDescent="0.2">
      <c r="A10" s="17"/>
      <c r="B10" s="19" t="s">
        <v>45</v>
      </c>
      <c r="C10" s="18"/>
      <c r="D10" s="29"/>
      <c r="E10" s="27"/>
      <c r="F10" s="27"/>
      <c r="G10" s="31"/>
    </row>
    <row r="11" spans="1:7" s="12" customFormat="1" ht="14.1" customHeight="1" x14ac:dyDescent="0.2">
      <c r="A11" s="14" t="s">
        <v>46</v>
      </c>
      <c r="B11" s="15" t="s">
        <v>7</v>
      </c>
      <c r="C11" s="16" t="s">
        <v>3</v>
      </c>
      <c r="D11" s="28" t="s">
        <v>44</v>
      </c>
      <c r="E11" s="26">
        <v>0</v>
      </c>
      <c r="F11" s="26">
        <f>E11*0.3</f>
        <v>0</v>
      </c>
      <c r="G11" s="30">
        <f>D11*(E11+F11)</f>
        <v>0</v>
      </c>
    </row>
    <row r="12" spans="1:7" s="12" customFormat="1" ht="27.95" customHeight="1" x14ac:dyDescent="0.2">
      <c r="A12" s="17"/>
      <c r="B12" s="19" t="s">
        <v>47</v>
      </c>
      <c r="C12" s="18"/>
      <c r="D12" s="29"/>
      <c r="E12" s="27"/>
      <c r="F12" s="27"/>
      <c r="G12" s="31"/>
    </row>
    <row r="13" spans="1:7" s="12" customFormat="1" ht="14.1" customHeight="1" x14ac:dyDescent="0.2">
      <c r="A13" s="22" t="s">
        <v>48</v>
      </c>
      <c r="B13" s="20" t="s">
        <v>16</v>
      </c>
      <c r="C13" s="23"/>
      <c r="D13" s="34"/>
      <c r="E13" s="24"/>
      <c r="F13" s="24"/>
      <c r="G13" s="25"/>
    </row>
    <row r="14" spans="1:7" s="12" customFormat="1" ht="14.1" customHeight="1" x14ac:dyDescent="0.2">
      <c r="A14" s="14" t="s">
        <v>19</v>
      </c>
      <c r="B14" s="15" t="s">
        <v>7</v>
      </c>
      <c r="C14" s="16" t="s">
        <v>3</v>
      </c>
      <c r="D14" s="28" t="s">
        <v>4</v>
      </c>
      <c r="E14" s="26">
        <v>0</v>
      </c>
      <c r="F14" s="26">
        <f>E14*0.3</f>
        <v>0</v>
      </c>
      <c r="G14" s="30">
        <f>D14*(E14+F14)</f>
        <v>0</v>
      </c>
    </row>
    <row r="15" spans="1:7" s="12" customFormat="1" ht="14.1" customHeight="1" x14ac:dyDescent="0.2">
      <c r="A15" s="17"/>
      <c r="B15" s="19" t="s">
        <v>49</v>
      </c>
      <c r="C15" s="18"/>
      <c r="D15" s="29"/>
      <c r="E15" s="27"/>
      <c r="F15" s="27"/>
      <c r="G15" s="31"/>
    </row>
    <row r="16" spans="1:7" s="12" customFormat="1" ht="14.1" customHeight="1" x14ac:dyDescent="0.2">
      <c r="A16" s="14" t="s">
        <v>39</v>
      </c>
      <c r="B16" s="15" t="s">
        <v>7</v>
      </c>
      <c r="C16" s="16" t="s">
        <v>3</v>
      </c>
      <c r="D16" s="28" t="s">
        <v>4</v>
      </c>
      <c r="E16" s="26">
        <v>0</v>
      </c>
      <c r="F16" s="26">
        <f>E16*0.3</f>
        <v>0</v>
      </c>
      <c r="G16" s="30">
        <f>D16*(E16+F16)</f>
        <v>0</v>
      </c>
    </row>
    <row r="17" spans="1:7" s="12" customFormat="1" ht="27.95" customHeight="1" x14ac:dyDescent="0.2">
      <c r="A17" s="17"/>
      <c r="B17" s="19" t="s">
        <v>50</v>
      </c>
      <c r="C17" s="18"/>
      <c r="D17" s="29"/>
      <c r="E17" s="27"/>
      <c r="F17" s="27"/>
      <c r="G17" s="31"/>
    </row>
    <row r="18" spans="1:7" s="12" customFormat="1" ht="14.1" customHeight="1" x14ac:dyDescent="0.2">
      <c r="A18" s="22" t="s">
        <v>40</v>
      </c>
      <c r="B18" s="20" t="s">
        <v>16</v>
      </c>
      <c r="C18" s="23"/>
      <c r="D18" s="34"/>
      <c r="E18" s="24"/>
      <c r="F18" s="24"/>
      <c r="G18" s="25"/>
    </row>
    <row r="19" spans="1:7" s="12" customFormat="1" ht="14.1" customHeight="1" x14ac:dyDescent="0.2">
      <c r="A19" s="14" t="s">
        <v>15</v>
      </c>
      <c r="B19" s="15" t="s">
        <v>7</v>
      </c>
      <c r="C19" s="16" t="s">
        <v>3</v>
      </c>
      <c r="D19" s="28" t="s">
        <v>4</v>
      </c>
      <c r="E19" s="26">
        <v>0</v>
      </c>
      <c r="F19" s="26">
        <f>E19*0.3</f>
        <v>0</v>
      </c>
      <c r="G19" s="30">
        <f>D19*(E19+F19)</f>
        <v>0</v>
      </c>
    </row>
    <row r="20" spans="1:7" s="12" customFormat="1" ht="14.1" customHeight="1" x14ac:dyDescent="0.2">
      <c r="A20" s="17"/>
      <c r="B20" s="19" t="s">
        <v>51</v>
      </c>
      <c r="C20" s="18"/>
      <c r="D20" s="29"/>
      <c r="E20" s="27"/>
      <c r="F20" s="27"/>
      <c r="G20" s="31"/>
    </row>
    <row r="21" spans="1:7" s="12" customFormat="1" ht="14.1" customHeight="1" x14ac:dyDescent="0.2">
      <c r="A21" s="14" t="s">
        <v>20</v>
      </c>
      <c r="B21" s="15" t="s">
        <v>7</v>
      </c>
      <c r="C21" s="16" t="s">
        <v>3</v>
      </c>
      <c r="D21" s="28" t="s">
        <v>4</v>
      </c>
      <c r="E21" s="26">
        <v>0</v>
      </c>
      <c r="F21" s="26">
        <f>E21*0.3</f>
        <v>0</v>
      </c>
      <c r="G21" s="30">
        <f>D21*(E21+F21)</f>
        <v>0</v>
      </c>
    </row>
    <row r="22" spans="1:7" s="12" customFormat="1" ht="14.1" customHeight="1" x14ac:dyDescent="0.2">
      <c r="A22" s="17"/>
      <c r="B22" s="19" t="s">
        <v>52</v>
      </c>
      <c r="C22" s="18"/>
      <c r="D22" s="29"/>
      <c r="E22" s="27"/>
      <c r="F22" s="27"/>
      <c r="G22" s="31"/>
    </row>
    <row r="23" spans="1:7" s="12" customFormat="1" ht="14.1" customHeight="1" x14ac:dyDescent="0.2">
      <c r="A23" s="14" t="s">
        <v>53</v>
      </c>
      <c r="B23" s="15" t="s">
        <v>7</v>
      </c>
      <c r="C23" s="16" t="s">
        <v>3</v>
      </c>
      <c r="D23" s="28" t="s">
        <v>18</v>
      </c>
      <c r="E23" s="26">
        <v>0</v>
      </c>
      <c r="F23" s="26">
        <f>E23*0.3</f>
        <v>0</v>
      </c>
      <c r="G23" s="30">
        <f>D23*(E23+F23)</f>
        <v>0</v>
      </c>
    </row>
    <row r="24" spans="1:7" s="12" customFormat="1" ht="14.1" customHeight="1" x14ac:dyDescent="0.2">
      <c r="A24" s="17"/>
      <c r="B24" s="19" t="s">
        <v>54</v>
      </c>
      <c r="C24" s="18"/>
      <c r="D24" s="29"/>
      <c r="E24" s="27"/>
      <c r="F24" s="27"/>
      <c r="G24" s="31"/>
    </row>
    <row r="25" spans="1:7" s="12" customFormat="1" ht="14.1" customHeight="1" x14ac:dyDescent="0.2">
      <c r="A25" s="14" t="s">
        <v>55</v>
      </c>
      <c r="B25" s="15" t="s">
        <v>16</v>
      </c>
      <c r="C25" s="16"/>
      <c r="D25" s="32"/>
      <c r="E25" s="24"/>
      <c r="F25" s="24"/>
      <c r="G25" s="33"/>
    </row>
    <row r="26" spans="1:7" s="12" customFormat="1" ht="27.95" customHeight="1" x14ac:dyDescent="0.2">
      <c r="A26" s="22"/>
      <c r="B26" s="21" t="s">
        <v>41</v>
      </c>
      <c r="C26" s="23"/>
      <c r="D26" s="34"/>
      <c r="E26" s="24"/>
      <c r="F26" s="24"/>
      <c r="G26" s="25"/>
    </row>
    <row r="27" spans="1:7" s="12" customFormat="1" ht="14.1" customHeight="1" x14ac:dyDescent="0.2">
      <c r="A27" s="22" t="s">
        <v>17</v>
      </c>
      <c r="B27" s="20" t="s">
        <v>58</v>
      </c>
      <c r="C27" s="23" t="s">
        <v>22</v>
      </c>
      <c r="D27" s="34" t="s">
        <v>23</v>
      </c>
      <c r="E27" s="24">
        <v>0</v>
      </c>
      <c r="F27" s="24">
        <f t="shared" ref="F27:F28" si="0">E27*0.4</f>
        <v>0</v>
      </c>
      <c r="G27" s="25">
        <f t="shared" ref="G27:G28" si="1">D27*(E27+F27)</f>
        <v>0</v>
      </c>
    </row>
    <row r="28" spans="1:7" s="12" customFormat="1" ht="14.1" customHeight="1" x14ac:dyDescent="0.2">
      <c r="A28" s="22" t="s">
        <v>21</v>
      </c>
      <c r="B28" s="20" t="s">
        <v>59</v>
      </c>
      <c r="C28" s="23" t="s">
        <v>22</v>
      </c>
      <c r="D28" s="34" t="s">
        <v>62</v>
      </c>
      <c r="E28" s="24">
        <v>0</v>
      </c>
      <c r="F28" s="24">
        <f t="shared" si="0"/>
        <v>0</v>
      </c>
      <c r="G28" s="25">
        <f t="shared" si="1"/>
        <v>0</v>
      </c>
    </row>
    <row r="29" spans="1:7" s="12" customFormat="1" ht="14.1" customHeight="1" x14ac:dyDescent="0.2">
      <c r="A29" s="22" t="s">
        <v>56</v>
      </c>
      <c r="B29" s="20" t="s">
        <v>60</v>
      </c>
      <c r="C29" s="23" t="s">
        <v>22</v>
      </c>
      <c r="D29" s="34" t="s">
        <v>62</v>
      </c>
      <c r="E29" s="24">
        <v>0</v>
      </c>
      <c r="F29" s="24">
        <f t="shared" ref="F29:F31" si="2">E29*0.4</f>
        <v>0</v>
      </c>
      <c r="G29" s="25">
        <f t="shared" ref="G29:G30" si="3">D29*(E29+F29)</f>
        <v>0</v>
      </c>
    </row>
    <row r="30" spans="1:7" s="12" customFormat="1" ht="14.1" customHeight="1" x14ac:dyDescent="0.2">
      <c r="A30" s="22" t="s">
        <v>57</v>
      </c>
      <c r="B30" s="20" t="s">
        <v>61</v>
      </c>
      <c r="C30" s="23" t="s">
        <v>22</v>
      </c>
      <c r="D30" s="34" t="s">
        <v>44</v>
      </c>
      <c r="E30" s="24">
        <v>0</v>
      </c>
      <c r="F30" s="24">
        <f t="shared" si="2"/>
        <v>0</v>
      </c>
      <c r="G30" s="25">
        <f t="shared" si="3"/>
        <v>0</v>
      </c>
    </row>
    <row r="31" spans="1:7" s="12" customFormat="1" ht="14.1" customHeight="1" x14ac:dyDescent="0.2">
      <c r="A31" s="14"/>
      <c r="B31" s="15" t="s">
        <v>7</v>
      </c>
      <c r="C31" s="16" t="s">
        <v>10</v>
      </c>
      <c r="D31" s="28" t="s">
        <v>4</v>
      </c>
      <c r="E31" s="26">
        <v>0</v>
      </c>
      <c r="F31" s="26">
        <f t="shared" si="2"/>
        <v>0</v>
      </c>
      <c r="G31" s="55">
        <f t="shared" ref="G31:G33" si="4">D31*(E31+F31)</f>
        <v>0</v>
      </c>
    </row>
    <row r="32" spans="1:7" s="12" customFormat="1" ht="14.1" customHeight="1" x14ac:dyDescent="0.2">
      <c r="A32" s="17"/>
      <c r="B32" s="19" t="s">
        <v>13</v>
      </c>
      <c r="C32" s="18"/>
      <c r="D32" s="29"/>
      <c r="E32" s="27"/>
      <c r="F32" s="27"/>
      <c r="G32" s="31"/>
    </row>
    <row r="33" spans="1:7" s="12" customFormat="1" ht="14.1" customHeight="1" x14ac:dyDescent="0.2">
      <c r="A33" s="22"/>
      <c r="B33" s="20" t="s">
        <v>12</v>
      </c>
      <c r="C33" s="23" t="s">
        <v>9</v>
      </c>
      <c r="D33" s="29" t="s">
        <v>23</v>
      </c>
      <c r="E33" s="27"/>
      <c r="F33" s="27">
        <v>0</v>
      </c>
      <c r="G33" s="55">
        <f t="shared" si="4"/>
        <v>0</v>
      </c>
    </row>
    <row r="34" spans="1:7" s="12" customFormat="1" ht="14.1" customHeight="1" thickBot="1" x14ac:dyDescent="0.25">
      <c r="A34" s="22"/>
      <c r="B34" s="20"/>
      <c r="C34" s="23"/>
      <c r="D34" s="29"/>
      <c r="E34" s="27"/>
      <c r="F34" s="27"/>
      <c r="G34" s="30"/>
    </row>
    <row r="35" spans="1:7" s="11" customFormat="1" ht="26.25" customHeight="1" x14ac:dyDescent="0.2">
      <c r="A35" s="62" t="s">
        <v>64</v>
      </c>
      <c r="B35" s="63"/>
      <c r="C35" s="63"/>
      <c r="D35" s="63"/>
      <c r="E35" s="63"/>
      <c r="F35" s="63"/>
      <c r="G35" s="64"/>
    </row>
    <row r="36" spans="1:7" s="12" customFormat="1" ht="14.1" customHeight="1" x14ac:dyDescent="0.2">
      <c r="A36" s="14" t="s">
        <v>37</v>
      </c>
      <c r="B36" s="15" t="s">
        <v>7</v>
      </c>
      <c r="C36" s="16" t="s">
        <v>10</v>
      </c>
      <c r="D36" s="28" t="s">
        <v>4</v>
      </c>
      <c r="E36" s="26">
        <v>0</v>
      </c>
      <c r="F36" s="26">
        <f>E36*0.3</f>
        <v>0</v>
      </c>
      <c r="G36" s="30">
        <f>D36*(E36+F36)</f>
        <v>0</v>
      </c>
    </row>
    <row r="37" spans="1:7" s="12" customFormat="1" ht="42" customHeight="1" x14ac:dyDescent="0.2">
      <c r="A37" s="17"/>
      <c r="B37" s="19" t="s">
        <v>140</v>
      </c>
      <c r="C37" s="18"/>
      <c r="D37" s="29"/>
      <c r="E37" s="27"/>
      <c r="F37" s="27"/>
      <c r="G37" s="31"/>
    </row>
    <row r="38" spans="1:7" s="12" customFormat="1" ht="14.1" customHeight="1" x14ac:dyDescent="0.2">
      <c r="A38" s="14" t="s">
        <v>65</v>
      </c>
      <c r="B38" s="15" t="s">
        <v>7</v>
      </c>
      <c r="C38" s="16" t="s">
        <v>3</v>
      </c>
      <c r="D38" s="28" t="s">
        <v>18</v>
      </c>
      <c r="E38" s="26">
        <v>0</v>
      </c>
      <c r="F38" s="26">
        <f>E38*0.3</f>
        <v>0</v>
      </c>
      <c r="G38" s="30">
        <f>D38*(E38+F38)</f>
        <v>0</v>
      </c>
    </row>
    <row r="39" spans="1:7" s="12" customFormat="1" ht="27.95" customHeight="1" x14ac:dyDescent="0.2">
      <c r="A39" s="17"/>
      <c r="B39" s="19" t="s">
        <v>66</v>
      </c>
      <c r="C39" s="18"/>
      <c r="D39" s="29"/>
      <c r="E39" s="27"/>
      <c r="F39" s="27"/>
      <c r="G39" s="31"/>
    </row>
    <row r="40" spans="1:7" s="12" customFormat="1" ht="14.1" customHeight="1" x14ac:dyDescent="0.2">
      <c r="A40" s="14" t="s">
        <v>67</v>
      </c>
      <c r="B40" s="15" t="s">
        <v>7</v>
      </c>
      <c r="C40" s="16" t="s">
        <v>3</v>
      </c>
      <c r="D40" s="28" t="s">
        <v>26</v>
      </c>
      <c r="E40" s="26">
        <v>0</v>
      </c>
      <c r="F40" s="26">
        <f>E40*0.3</f>
        <v>0</v>
      </c>
      <c r="G40" s="30">
        <f>D40*(E40+F40)</f>
        <v>0</v>
      </c>
    </row>
    <row r="41" spans="1:7" s="12" customFormat="1" ht="27.95" customHeight="1" x14ac:dyDescent="0.2">
      <c r="A41" s="17"/>
      <c r="B41" s="19" t="s">
        <v>45</v>
      </c>
      <c r="C41" s="18"/>
      <c r="D41" s="29"/>
      <c r="E41" s="27"/>
      <c r="F41" s="27"/>
      <c r="G41" s="31"/>
    </row>
    <row r="42" spans="1:7" s="12" customFormat="1" ht="14.1" customHeight="1" x14ac:dyDescent="0.2">
      <c r="A42" s="22" t="s">
        <v>68</v>
      </c>
      <c r="B42" s="20" t="s">
        <v>16</v>
      </c>
      <c r="C42" s="23"/>
      <c r="D42" s="34"/>
      <c r="E42" s="24"/>
      <c r="F42" s="24"/>
      <c r="G42" s="25"/>
    </row>
    <row r="43" spans="1:7" s="12" customFormat="1" ht="14.1" customHeight="1" x14ac:dyDescent="0.2">
      <c r="A43" s="14" t="s">
        <v>42</v>
      </c>
      <c r="B43" s="15" t="s">
        <v>7</v>
      </c>
      <c r="C43" s="16" t="s">
        <v>3</v>
      </c>
      <c r="D43" s="28" t="s">
        <v>4</v>
      </c>
      <c r="E43" s="26">
        <v>0</v>
      </c>
      <c r="F43" s="26">
        <f>E43*0.3</f>
        <v>0</v>
      </c>
      <c r="G43" s="30">
        <f>D43*(E43+F43)</f>
        <v>0</v>
      </c>
    </row>
    <row r="44" spans="1:7" s="12" customFormat="1" ht="14.1" customHeight="1" x14ac:dyDescent="0.2">
      <c r="A44" s="17"/>
      <c r="B44" s="19" t="s">
        <v>69</v>
      </c>
      <c r="C44" s="18"/>
      <c r="D44" s="29"/>
      <c r="E44" s="27"/>
      <c r="F44" s="27"/>
      <c r="G44" s="31"/>
    </row>
    <row r="45" spans="1:7" s="12" customFormat="1" ht="14.1" customHeight="1" x14ac:dyDescent="0.2">
      <c r="A45" s="14" t="s">
        <v>70</v>
      </c>
      <c r="B45" s="15" t="s">
        <v>7</v>
      </c>
      <c r="C45" s="16" t="s">
        <v>3</v>
      </c>
      <c r="D45" s="28" t="s">
        <v>4</v>
      </c>
      <c r="E45" s="26">
        <v>0</v>
      </c>
      <c r="F45" s="26">
        <f>E45*0.3</f>
        <v>0</v>
      </c>
      <c r="G45" s="30">
        <f>D45*(E45+F45)</f>
        <v>0</v>
      </c>
    </row>
    <row r="46" spans="1:7" s="12" customFormat="1" ht="27.95" customHeight="1" x14ac:dyDescent="0.2">
      <c r="A46" s="17"/>
      <c r="B46" s="19" t="s">
        <v>71</v>
      </c>
      <c r="C46" s="18"/>
      <c r="D46" s="29"/>
      <c r="E46" s="27"/>
      <c r="F46" s="27"/>
      <c r="G46" s="31"/>
    </row>
    <row r="47" spans="1:7" s="12" customFormat="1" ht="14.1" customHeight="1" x14ac:dyDescent="0.2">
      <c r="A47" s="22" t="s">
        <v>72</v>
      </c>
      <c r="B47" s="20" t="s">
        <v>16</v>
      </c>
      <c r="C47" s="23"/>
      <c r="D47" s="34"/>
      <c r="E47" s="24"/>
      <c r="F47" s="24"/>
      <c r="G47" s="25"/>
    </row>
    <row r="48" spans="1:7" s="12" customFormat="1" ht="14.1" customHeight="1" x14ac:dyDescent="0.2">
      <c r="A48" s="14" t="s">
        <v>24</v>
      </c>
      <c r="B48" s="15" t="s">
        <v>7</v>
      </c>
      <c r="C48" s="16" t="s">
        <v>3</v>
      </c>
      <c r="D48" s="28" t="s">
        <v>26</v>
      </c>
      <c r="E48" s="26">
        <v>0</v>
      </c>
      <c r="F48" s="26">
        <f>E48*0.3</f>
        <v>0</v>
      </c>
      <c r="G48" s="30">
        <f>D48*(E48+F48)</f>
        <v>0</v>
      </c>
    </row>
    <row r="49" spans="1:7" s="12" customFormat="1" ht="14.1" customHeight="1" x14ac:dyDescent="0.2">
      <c r="A49" s="17"/>
      <c r="B49" s="19" t="s">
        <v>73</v>
      </c>
      <c r="C49" s="18"/>
      <c r="D49" s="29"/>
      <c r="E49" s="27"/>
      <c r="F49" s="27"/>
      <c r="G49" s="31"/>
    </row>
    <row r="50" spans="1:7" s="12" customFormat="1" ht="14.1" customHeight="1" x14ac:dyDescent="0.2">
      <c r="A50" s="14" t="s">
        <v>28</v>
      </c>
      <c r="B50" s="15" t="s">
        <v>7</v>
      </c>
      <c r="C50" s="16" t="s">
        <v>3</v>
      </c>
      <c r="D50" s="28" t="s">
        <v>4</v>
      </c>
      <c r="E50" s="26">
        <v>0</v>
      </c>
      <c r="F50" s="26">
        <f>E50*0.3</f>
        <v>0</v>
      </c>
      <c r="G50" s="30">
        <f>D50*(E50+F50)</f>
        <v>0</v>
      </c>
    </row>
    <row r="51" spans="1:7" s="12" customFormat="1" ht="14.1" customHeight="1" x14ac:dyDescent="0.2">
      <c r="A51" s="17"/>
      <c r="B51" s="19" t="s">
        <v>74</v>
      </c>
      <c r="C51" s="18"/>
      <c r="D51" s="29"/>
      <c r="E51" s="27"/>
      <c r="F51" s="27"/>
      <c r="G51" s="31"/>
    </row>
    <row r="52" spans="1:7" s="12" customFormat="1" ht="14.1" customHeight="1" x14ac:dyDescent="0.2">
      <c r="A52" s="14" t="s">
        <v>75</v>
      </c>
      <c r="B52" s="15" t="s">
        <v>7</v>
      </c>
      <c r="C52" s="16" t="s">
        <v>3</v>
      </c>
      <c r="D52" s="28" t="s">
        <v>18</v>
      </c>
      <c r="E52" s="26">
        <v>0</v>
      </c>
      <c r="F52" s="26">
        <f>E52*0.3</f>
        <v>0</v>
      </c>
      <c r="G52" s="30">
        <f>D52*(E52+F52)</f>
        <v>0</v>
      </c>
    </row>
    <row r="53" spans="1:7" s="12" customFormat="1" ht="14.1" customHeight="1" x14ac:dyDescent="0.2">
      <c r="A53" s="17"/>
      <c r="B53" s="19" t="s">
        <v>76</v>
      </c>
      <c r="C53" s="18"/>
      <c r="D53" s="29"/>
      <c r="E53" s="27"/>
      <c r="F53" s="27"/>
      <c r="G53" s="31"/>
    </row>
    <row r="54" spans="1:7" s="12" customFormat="1" ht="14.1" customHeight="1" x14ac:dyDescent="0.2">
      <c r="A54" s="22" t="s">
        <v>78</v>
      </c>
      <c r="B54" s="20" t="s">
        <v>16</v>
      </c>
      <c r="C54" s="23"/>
      <c r="D54" s="34"/>
      <c r="E54" s="24"/>
      <c r="F54" s="24"/>
      <c r="G54" s="25"/>
    </row>
    <row r="55" spans="1:7" s="12" customFormat="1" ht="27.95" customHeight="1" x14ac:dyDescent="0.2">
      <c r="A55" s="14"/>
      <c r="B55" s="21" t="s">
        <v>27</v>
      </c>
      <c r="C55" s="16"/>
      <c r="D55" s="32"/>
      <c r="E55" s="24"/>
      <c r="F55" s="26"/>
      <c r="G55" s="30"/>
    </row>
    <row r="56" spans="1:7" s="12" customFormat="1" ht="14.1" customHeight="1" x14ac:dyDescent="0.2">
      <c r="A56" s="22" t="s">
        <v>38</v>
      </c>
      <c r="B56" s="20" t="s">
        <v>80</v>
      </c>
      <c r="C56" s="23" t="s">
        <v>11</v>
      </c>
      <c r="D56" s="34" t="s">
        <v>4</v>
      </c>
      <c r="E56" s="24">
        <v>0</v>
      </c>
      <c r="F56" s="24">
        <f t="shared" ref="F56:F57" si="5">E56*0.4</f>
        <v>0</v>
      </c>
      <c r="G56" s="30">
        <f t="shared" ref="G56:G57" si="6">D56*(E56+F56)</f>
        <v>0</v>
      </c>
    </row>
    <row r="57" spans="1:7" s="12" customFormat="1" ht="14.1" customHeight="1" x14ac:dyDescent="0.2">
      <c r="A57" s="22" t="s">
        <v>79</v>
      </c>
      <c r="B57" s="20" t="s">
        <v>81</v>
      </c>
      <c r="C57" s="23" t="s">
        <v>11</v>
      </c>
      <c r="D57" s="34" t="s">
        <v>82</v>
      </c>
      <c r="E57" s="24">
        <v>0</v>
      </c>
      <c r="F57" s="24">
        <f t="shared" si="5"/>
        <v>0</v>
      </c>
      <c r="G57" s="30">
        <f t="shared" si="6"/>
        <v>0</v>
      </c>
    </row>
    <row r="58" spans="1:7" s="12" customFormat="1" ht="14.1" customHeight="1" x14ac:dyDescent="0.2">
      <c r="A58" s="14" t="s">
        <v>83</v>
      </c>
      <c r="B58" s="15" t="s">
        <v>16</v>
      </c>
      <c r="C58" s="16"/>
      <c r="D58" s="32"/>
      <c r="E58" s="24"/>
      <c r="F58" s="24"/>
      <c r="G58" s="33"/>
    </row>
    <row r="59" spans="1:7" s="12" customFormat="1" ht="27.95" customHeight="1" x14ac:dyDescent="0.2">
      <c r="A59" s="22"/>
      <c r="B59" s="21" t="s">
        <v>77</v>
      </c>
      <c r="C59" s="23"/>
      <c r="D59" s="34"/>
      <c r="E59" s="24"/>
      <c r="F59" s="24"/>
      <c r="G59" s="25"/>
    </row>
    <row r="60" spans="1:7" s="12" customFormat="1" ht="14.1" customHeight="1" x14ac:dyDescent="0.2">
      <c r="A60" s="22" t="s">
        <v>84</v>
      </c>
      <c r="B60" s="20" t="s">
        <v>35</v>
      </c>
      <c r="C60" s="23" t="s">
        <v>22</v>
      </c>
      <c r="D60" s="34" t="s">
        <v>62</v>
      </c>
      <c r="E60" s="24">
        <v>0</v>
      </c>
      <c r="F60" s="24">
        <f t="shared" ref="F60:F61" si="7">E60*0.4</f>
        <v>0</v>
      </c>
      <c r="G60" s="30">
        <f t="shared" ref="G60:G61" si="8">D60*(E60+F60)</f>
        <v>0</v>
      </c>
    </row>
    <row r="61" spans="1:7" s="12" customFormat="1" ht="14.1" customHeight="1" x14ac:dyDescent="0.2">
      <c r="A61" s="22" t="s">
        <v>85</v>
      </c>
      <c r="B61" s="20" t="s">
        <v>36</v>
      </c>
      <c r="C61" s="23" t="s">
        <v>22</v>
      </c>
      <c r="D61" s="34" t="s">
        <v>26</v>
      </c>
      <c r="E61" s="24">
        <v>0</v>
      </c>
      <c r="F61" s="24">
        <f t="shared" si="7"/>
        <v>0</v>
      </c>
      <c r="G61" s="30">
        <f t="shared" si="8"/>
        <v>0</v>
      </c>
    </row>
    <row r="62" spans="1:7" s="12" customFormat="1" ht="14.1" customHeight="1" x14ac:dyDescent="0.2">
      <c r="A62" s="22" t="s">
        <v>86</v>
      </c>
      <c r="B62" s="20" t="s">
        <v>88</v>
      </c>
      <c r="C62" s="23" t="s">
        <v>22</v>
      </c>
      <c r="D62" s="34" t="s">
        <v>18</v>
      </c>
      <c r="E62" s="24">
        <v>0</v>
      </c>
      <c r="F62" s="24">
        <f t="shared" ref="F62:F64" si="9">E62*0.4</f>
        <v>0</v>
      </c>
      <c r="G62" s="30">
        <f t="shared" ref="G62:G64" si="10">D62*(E62+F62)</f>
        <v>0</v>
      </c>
    </row>
    <row r="63" spans="1:7" s="12" customFormat="1" ht="14.1" customHeight="1" x14ac:dyDescent="0.2">
      <c r="A63" s="22" t="s">
        <v>87</v>
      </c>
      <c r="B63" s="20" t="s">
        <v>89</v>
      </c>
      <c r="C63" s="23" t="s">
        <v>22</v>
      </c>
      <c r="D63" s="34" t="s">
        <v>62</v>
      </c>
      <c r="E63" s="24">
        <v>0</v>
      </c>
      <c r="F63" s="24">
        <f t="shared" si="9"/>
        <v>0</v>
      </c>
      <c r="G63" s="30">
        <f t="shared" si="10"/>
        <v>0</v>
      </c>
    </row>
    <row r="64" spans="1:7" s="12" customFormat="1" ht="14.1" customHeight="1" x14ac:dyDescent="0.2">
      <c r="A64" s="14"/>
      <c r="B64" s="15" t="s">
        <v>7</v>
      </c>
      <c r="C64" s="16" t="s">
        <v>10</v>
      </c>
      <c r="D64" s="28" t="s">
        <v>4</v>
      </c>
      <c r="E64" s="26">
        <v>0</v>
      </c>
      <c r="F64" s="26">
        <f t="shared" si="9"/>
        <v>0</v>
      </c>
      <c r="G64" s="55">
        <f t="shared" si="10"/>
        <v>0</v>
      </c>
    </row>
    <row r="65" spans="1:7" s="12" customFormat="1" ht="14.1" customHeight="1" x14ac:dyDescent="0.2">
      <c r="A65" s="17"/>
      <c r="B65" s="19" t="s">
        <v>13</v>
      </c>
      <c r="C65" s="18"/>
      <c r="D65" s="29"/>
      <c r="E65" s="27"/>
      <c r="F65" s="27"/>
      <c r="G65" s="31"/>
    </row>
    <row r="66" spans="1:7" s="12" customFormat="1" ht="14.1" customHeight="1" x14ac:dyDescent="0.2">
      <c r="A66" s="22"/>
      <c r="B66" s="20" t="s">
        <v>12</v>
      </c>
      <c r="C66" s="23" t="s">
        <v>9</v>
      </c>
      <c r="D66" s="29" t="s">
        <v>23</v>
      </c>
      <c r="E66" s="27"/>
      <c r="F66" s="27">
        <v>0</v>
      </c>
      <c r="G66" s="55">
        <f t="shared" ref="G66" si="11">D66*(E66+F66)</f>
        <v>0</v>
      </c>
    </row>
    <row r="67" spans="1:7" s="12" customFormat="1" ht="14.1" customHeight="1" thickBot="1" x14ac:dyDescent="0.25">
      <c r="A67" s="22"/>
      <c r="B67" s="20"/>
      <c r="C67" s="23"/>
      <c r="D67" s="29"/>
      <c r="E67" s="27"/>
      <c r="F67" s="27"/>
      <c r="G67" s="30"/>
    </row>
    <row r="68" spans="1:7" s="11" customFormat="1" ht="26.25" customHeight="1" x14ac:dyDescent="0.2">
      <c r="A68" s="62" t="s">
        <v>90</v>
      </c>
      <c r="B68" s="63"/>
      <c r="C68" s="63"/>
      <c r="D68" s="63"/>
      <c r="E68" s="63"/>
      <c r="F68" s="63"/>
      <c r="G68" s="64"/>
    </row>
    <row r="69" spans="1:7" s="12" customFormat="1" ht="14.1" customHeight="1" x14ac:dyDescent="0.2">
      <c r="A69" s="14" t="s">
        <v>29</v>
      </c>
      <c r="B69" s="15" t="s">
        <v>7</v>
      </c>
      <c r="C69" s="16" t="s">
        <v>10</v>
      </c>
      <c r="D69" s="28" t="s">
        <v>4</v>
      </c>
      <c r="E69" s="26">
        <v>0</v>
      </c>
      <c r="F69" s="26">
        <f>E69*0.3</f>
        <v>0</v>
      </c>
      <c r="G69" s="30">
        <f>D69*(E69+F69)</f>
        <v>0</v>
      </c>
    </row>
    <row r="70" spans="1:7" s="12" customFormat="1" ht="42" customHeight="1" x14ac:dyDescent="0.2">
      <c r="A70" s="17"/>
      <c r="B70" s="19" t="s">
        <v>139</v>
      </c>
      <c r="C70" s="18"/>
      <c r="D70" s="29"/>
      <c r="E70" s="27"/>
      <c r="F70" s="27"/>
      <c r="G70" s="31"/>
    </row>
    <row r="71" spans="1:7" s="12" customFormat="1" ht="14.1" customHeight="1" x14ac:dyDescent="0.2">
      <c r="A71" s="22" t="s">
        <v>91</v>
      </c>
      <c r="B71" s="20" t="s">
        <v>16</v>
      </c>
      <c r="C71" s="23"/>
      <c r="D71" s="34"/>
      <c r="E71" s="24"/>
      <c r="F71" s="24"/>
      <c r="G71" s="25"/>
    </row>
    <row r="72" spans="1:7" s="12" customFormat="1" ht="14.1" customHeight="1" x14ac:dyDescent="0.2">
      <c r="A72" s="14" t="s">
        <v>92</v>
      </c>
      <c r="B72" s="15" t="s">
        <v>7</v>
      </c>
      <c r="C72" s="16" t="s">
        <v>3</v>
      </c>
      <c r="D72" s="28" t="s">
        <v>4</v>
      </c>
      <c r="E72" s="26">
        <v>0</v>
      </c>
      <c r="F72" s="26">
        <f>E72*0.3</f>
        <v>0</v>
      </c>
      <c r="G72" s="30">
        <f>D72*(E72+F72)</f>
        <v>0</v>
      </c>
    </row>
    <row r="73" spans="1:7" s="12" customFormat="1" ht="14.1" customHeight="1" x14ac:dyDescent="0.2">
      <c r="A73" s="17"/>
      <c r="B73" s="19" t="s">
        <v>93</v>
      </c>
      <c r="C73" s="18"/>
      <c r="D73" s="29"/>
      <c r="E73" s="27"/>
      <c r="F73" s="27"/>
      <c r="G73" s="31"/>
    </row>
    <row r="74" spans="1:7" s="12" customFormat="1" ht="14.1" customHeight="1" x14ac:dyDescent="0.2">
      <c r="A74" s="22" t="s">
        <v>94</v>
      </c>
      <c r="B74" s="20" t="s">
        <v>16</v>
      </c>
      <c r="C74" s="23"/>
      <c r="D74" s="34"/>
      <c r="E74" s="24"/>
      <c r="F74" s="24"/>
      <c r="G74" s="25"/>
    </row>
    <row r="75" spans="1:7" s="12" customFormat="1" ht="14.1" customHeight="1" x14ac:dyDescent="0.2">
      <c r="A75" s="14" t="s">
        <v>30</v>
      </c>
      <c r="B75" s="15" t="s">
        <v>7</v>
      </c>
      <c r="C75" s="16" t="s">
        <v>10</v>
      </c>
      <c r="D75" s="28" t="s">
        <v>4</v>
      </c>
      <c r="E75" s="26">
        <v>0</v>
      </c>
      <c r="F75" s="26">
        <f>E75*0.3</f>
        <v>0</v>
      </c>
      <c r="G75" s="30">
        <f>D75*(E75+F75)</f>
        <v>0</v>
      </c>
    </row>
    <row r="76" spans="1:7" s="12" customFormat="1" ht="14.1" customHeight="1" x14ac:dyDescent="0.2">
      <c r="A76" s="17"/>
      <c r="B76" s="19" t="s">
        <v>95</v>
      </c>
      <c r="C76" s="18"/>
      <c r="D76" s="29"/>
      <c r="E76" s="27"/>
      <c r="F76" s="27"/>
      <c r="G76" s="31"/>
    </row>
    <row r="77" spans="1:7" s="12" customFormat="1" ht="14.1" customHeight="1" x14ac:dyDescent="0.2">
      <c r="A77" s="22" t="s">
        <v>96</v>
      </c>
      <c r="B77" s="20" t="s">
        <v>16</v>
      </c>
      <c r="C77" s="23"/>
      <c r="D77" s="34"/>
      <c r="E77" s="24"/>
      <c r="F77" s="24"/>
      <c r="G77" s="25"/>
    </row>
    <row r="78" spans="1:7" s="12" customFormat="1" ht="27.95" customHeight="1" x14ac:dyDescent="0.2">
      <c r="A78" s="14"/>
      <c r="B78" s="21" t="s">
        <v>27</v>
      </c>
      <c r="C78" s="16"/>
      <c r="D78" s="32"/>
      <c r="E78" s="24"/>
      <c r="F78" s="26"/>
      <c r="G78" s="30"/>
    </row>
    <row r="79" spans="1:7" s="12" customFormat="1" ht="14.1" customHeight="1" x14ac:dyDescent="0.2">
      <c r="A79" s="22" t="s">
        <v>33</v>
      </c>
      <c r="B79" s="20" t="s">
        <v>97</v>
      </c>
      <c r="C79" s="23" t="s">
        <v>11</v>
      </c>
      <c r="D79" s="34" t="s">
        <v>23</v>
      </c>
      <c r="E79" s="24">
        <v>0</v>
      </c>
      <c r="F79" s="24">
        <f t="shared" ref="F79:F80" si="12">E79*0.4</f>
        <v>0</v>
      </c>
      <c r="G79" s="30">
        <f t="shared" ref="G79:G80" si="13">D79*(E79+F79)</f>
        <v>0</v>
      </c>
    </row>
    <row r="80" spans="1:7" s="12" customFormat="1" ht="14.1" customHeight="1" x14ac:dyDescent="0.2">
      <c r="A80" s="14"/>
      <c r="B80" s="15" t="s">
        <v>7</v>
      </c>
      <c r="C80" s="16" t="s">
        <v>10</v>
      </c>
      <c r="D80" s="28" t="s">
        <v>4</v>
      </c>
      <c r="E80" s="26">
        <v>0</v>
      </c>
      <c r="F80" s="26">
        <f t="shared" si="12"/>
        <v>0</v>
      </c>
      <c r="G80" s="55">
        <f t="shared" si="13"/>
        <v>0</v>
      </c>
    </row>
    <row r="81" spans="1:7" s="12" customFormat="1" ht="14.1" customHeight="1" x14ac:dyDescent="0.2">
      <c r="A81" s="17"/>
      <c r="B81" s="19" t="s">
        <v>13</v>
      </c>
      <c r="C81" s="18"/>
      <c r="D81" s="29"/>
      <c r="E81" s="27"/>
      <c r="F81" s="27"/>
      <c r="G81" s="31"/>
    </row>
    <row r="82" spans="1:7" s="12" customFormat="1" ht="14.1" customHeight="1" x14ac:dyDescent="0.2">
      <c r="A82" s="22"/>
      <c r="B82" s="20" t="s">
        <v>12</v>
      </c>
      <c r="C82" s="23" t="s">
        <v>9</v>
      </c>
      <c r="D82" s="29" t="s">
        <v>4</v>
      </c>
      <c r="E82" s="27"/>
      <c r="F82" s="27">
        <v>0</v>
      </c>
      <c r="G82" s="55">
        <f t="shared" ref="G82" si="14">D82*(E82+F82)</f>
        <v>0</v>
      </c>
    </row>
    <row r="83" spans="1:7" s="12" customFormat="1" ht="14.1" customHeight="1" thickBot="1" x14ac:dyDescent="0.25">
      <c r="A83" s="22"/>
      <c r="B83" s="20"/>
      <c r="C83" s="23"/>
      <c r="D83" s="29"/>
      <c r="E83" s="27"/>
      <c r="F83" s="27"/>
      <c r="G83" s="30"/>
    </row>
    <row r="84" spans="1:7" s="11" customFormat="1" ht="26.25" customHeight="1" x14ac:dyDescent="0.2">
      <c r="A84" s="62" t="s">
        <v>98</v>
      </c>
      <c r="B84" s="63"/>
      <c r="C84" s="63"/>
      <c r="D84" s="63"/>
      <c r="E84" s="63"/>
      <c r="F84" s="63"/>
      <c r="G84" s="64"/>
    </row>
    <row r="85" spans="1:7" s="12" customFormat="1" ht="14.1" customHeight="1" x14ac:dyDescent="0.2">
      <c r="A85" s="14" t="s">
        <v>99</v>
      </c>
      <c r="B85" s="15" t="s">
        <v>7</v>
      </c>
      <c r="C85" s="16" t="s">
        <v>10</v>
      </c>
      <c r="D85" s="28" t="s">
        <v>4</v>
      </c>
      <c r="E85" s="26">
        <v>0</v>
      </c>
      <c r="F85" s="26">
        <f>E85*0.3</f>
        <v>0</v>
      </c>
      <c r="G85" s="30">
        <f>D85*(E85+F85)</f>
        <v>0</v>
      </c>
    </row>
    <row r="86" spans="1:7" s="12" customFormat="1" ht="42" customHeight="1" x14ac:dyDescent="0.2">
      <c r="A86" s="17"/>
      <c r="B86" s="19" t="s">
        <v>138</v>
      </c>
      <c r="C86" s="18"/>
      <c r="D86" s="29"/>
      <c r="E86" s="27"/>
      <c r="F86" s="27"/>
      <c r="G86" s="31"/>
    </row>
    <row r="87" spans="1:7" s="12" customFormat="1" ht="14.1" customHeight="1" x14ac:dyDescent="0.2">
      <c r="A87" s="14" t="s">
        <v>100</v>
      </c>
      <c r="B87" s="15" t="s">
        <v>7</v>
      </c>
      <c r="C87" s="16" t="s">
        <v>3</v>
      </c>
      <c r="D87" s="28" t="s">
        <v>18</v>
      </c>
      <c r="E87" s="26">
        <v>0</v>
      </c>
      <c r="F87" s="26">
        <f>E87*0.3</f>
        <v>0</v>
      </c>
      <c r="G87" s="30">
        <f>D87*(E87+F87)</f>
        <v>0</v>
      </c>
    </row>
    <row r="88" spans="1:7" s="12" customFormat="1" ht="27.95" customHeight="1" x14ac:dyDescent="0.2">
      <c r="A88" s="17"/>
      <c r="B88" s="19" t="s">
        <v>101</v>
      </c>
      <c r="C88" s="18"/>
      <c r="D88" s="29"/>
      <c r="E88" s="27"/>
      <c r="F88" s="27"/>
      <c r="G88" s="31"/>
    </row>
    <row r="89" spans="1:7" s="12" customFormat="1" ht="14.1" customHeight="1" x14ac:dyDescent="0.2">
      <c r="A89" s="14" t="s">
        <v>102</v>
      </c>
      <c r="B89" s="15" t="s">
        <v>7</v>
      </c>
      <c r="C89" s="16" t="s">
        <v>3</v>
      </c>
      <c r="D89" s="28" t="s">
        <v>4</v>
      </c>
      <c r="E89" s="26">
        <v>0</v>
      </c>
      <c r="F89" s="26">
        <f>E89*0.3</f>
        <v>0</v>
      </c>
      <c r="G89" s="30">
        <f>D89*(E89+F89)</f>
        <v>0</v>
      </c>
    </row>
    <row r="90" spans="1:7" s="12" customFormat="1" ht="14.1" customHeight="1" x14ac:dyDescent="0.2">
      <c r="A90" s="17"/>
      <c r="B90" s="19" t="s">
        <v>103</v>
      </c>
      <c r="C90" s="18"/>
      <c r="D90" s="29"/>
      <c r="E90" s="27"/>
      <c r="F90" s="27"/>
      <c r="G90" s="31"/>
    </row>
    <row r="91" spans="1:7" s="12" customFormat="1" ht="14.1" customHeight="1" x14ac:dyDescent="0.2">
      <c r="A91" s="22" t="s">
        <v>104</v>
      </c>
      <c r="B91" s="20" t="s">
        <v>16</v>
      </c>
      <c r="C91" s="23"/>
      <c r="D91" s="34"/>
      <c r="E91" s="24"/>
      <c r="F91" s="24"/>
      <c r="G91" s="25"/>
    </row>
    <row r="92" spans="1:7" s="12" customFormat="1" ht="14.1" customHeight="1" x14ac:dyDescent="0.2">
      <c r="A92" s="14" t="s">
        <v>105</v>
      </c>
      <c r="B92" s="15" t="s">
        <v>7</v>
      </c>
      <c r="C92" s="16" t="s">
        <v>3</v>
      </c>
      <c r="D92" s="28" t="s">
        <v>4</v>
      </c>
      <c r="E92" s="26">
        <v>0</v>
      </c>
      <c r="F92" s="26">
        <f>E92*0.3</f>
        <v>0</v>
      </c>
      <c r="G92" s="30">
        <f>D92*(E92+F92)</f>
        <v>0</v>
      </c>
    </row>
    <row r="93" spans="1:7" s="12" customFormat="1" ht="14.1" customHeight="1" x14ac:dyDescent="0.2">
      <c r="A93" s="17"/>
      <c r="B93" s="19" t="s">
        <v>93</v>
      </c>
      <c r="C93" s="18"/>
      <c r="D93" s="29"/>
      <c r="E93" s="27"/>
      <c r="F93" s="27"/>
      <c r="G93" s="31"/>
    </row>
    <row r="94" spans="1:7" s="12" customFormat="1" ht="14.1" customHeight="1" x14ac:dyDescent="0.2">
      <c r="A94" s="22" t="s">
        <v>106</v>
      </c>
      <c r="B94" s="20" t="s">
        <v>16</v>
      </c>
      <c r="C94" s="23"/>
      <c r="D94" s="34"/>
      <c r="E94" s="24"/>
      <c r="F94" s="24"/>
      <c r="G94" s="25"/>
    </row>
    <row r="95" spans="1:7" s="12" customFormat="1" ht="14.1" customHeight="1" x14ac:dyDescent="0.2">
      <c r="A95" s="14" t="s">
        <v>107</v>
      </c>
      <c r="B95" s="15" t="s">
        <v>7</v>
      </c>
      <c r="C95" s="16" t="s">
        <v>3</v>
      </c>
      <c r="D95" s="28" t="s">
        <v>4</v>
      </c>
      <c r="E95" s="26">
        <v>0</v>
      </c>
      <c r="F95" s="26">
        <f>E95*0.3</f>
        <v>0</v>
      </c>
      <c r="G95" s="30">
        <f>D95*(E95+F95)</f>
        <v>0</v>
      </c>
    </row>
    <row r="96" spans="1:7" s="12" customFormat="1" ht="14.1" customHeight="1" x14ac:dyDescent="0.2">
      <c r="A96" s="17"/>
      <c r="B96" s="19" t="s">
        <v>108</v>
      </c>
      <c r="C96" s="18"/>
      <c r="D96" s="29"/>
      <c r="E96" s="27"/>
      <c r="F96" s="27"/>
      <c r="G96" s="31"/>
    </row>
    <row r="97" spans="1:7" s="12" customFormat="1" ht="14.1" customHeight="1" x14ac:dyDescent="0.2">
      <c r="A97" s="14" t="s">
        <v>109</v>
      </c>
      <c r="B97" s="15" t="s">
        <v>7</v>
      </c>
      <c r="C97" s="16" t="s">
        <v>3</v>
      </c>
      <c r="D97" s="28" t="s">
        <v>4</v>
      </c>
      <c r="E97" s="26">
        <v>0</v>
      </c>
      <c r="F97" s="26">
        <f>E97*0.3</f>
        <v>0</v>
      </c>
      <c r="G97" s="30">
        <f>D97*(E97+F97)</f>
        <v>0</v>
      </c>
    </row>
    <row r="98" spans="1:7" s="12" customFormat="1" ht="14.1" customHeight="1" x14ac:dyDescent="0.2">
      <c r="A98" s="17"/>
      <c r="B98" s="19" t="s">
        <v>110</v>
      </c>
      <c r="C98" s="18"/>
      <c r="D98" s="29"/>
      <c r="E98" s="27"/>
      <c r="F98" s="27"/>
      <c r="G98" s="31"/>
    </row>
    <row r="99" spans="1:7" s="12" customFormat="1" ht="14.1" customHeight="1" x14ac:dyDescent="0.2">
      <c r="A99" s="14" t="s">
        <v>111</v>
      </c>
      <c r="B99" s="15" t="s">
        <v>7</v>
      </c>
      <c r="C99" s="16" t="s">
        <v>3</v>
      </c>
      <c r="D99" s="28" t="s">
        <v>18</v>
      </c>
      <c r="E99" s="26">
        <v>0</v>
      </c>
      <c r="F99" s="26">
        <f>E99*0.3</f>
        <v>0</v>
      </c>
      <c r="G99" s="30">
        <f>D99*(E99+F99)</f>
        <v>0</v>
      </c>
    </row>
    <row r="100" spans="1:7" s="12" customFormat="1" ht="14.1" customHeight="1" x14ac:dyDescent="0.2">
      <c r="A100" s="17"/>
      <c r="B100" s="19" t="s">
        <v>112</v>
      </c>
      <c r="C100" s="18"/>
      <c r="D100" s="29"/>
      <c r="E100" s="27"/>
      <c r="F100" s="27"/>
      <c r="G100" s="31"/>
    </row>
    <row r="101" spans="1:7" s="12" customFormat="1" ht="14.1" customHeight="1" x14ac:dyDescent="0.2">
      <c r="A101" s="22" t="s">
        <v>113</v>
      </c>
      <c r="B101" s="20" t="s">
        <v>16</v>
      </c>
      <c r="C101" s="23"/>
      <c r="D101" s="34"/>
      <c r="E101" s="24"/>
      <c r="F101" s="24"/>
      <c r="G101" s="25"/>
    </row>
    <row r="102" spans="1:7" s="12" customFormat="1" ht="27.95" customHeight="1" x14ac:dyDescent="0.2">
      <c r="A102" s="14"/>
      <c r="B102" s="21" t="s">
        <v>27</v>
      </c>
      <c r="C102" s="16"/>
      <c r="D102" s="32"/>
      <c r="E102" s="24"/>
      <c r="F102" s="26"/>
      <c r="G102" s="30"/>
    </row>
    <row r="103" spans="1:7" s="12" customFormat="1" ht="14.1" customHeight="1" x14ac:dyDescent="0.2">
      <c r="A103" s="22" t="s">
        <v>134</v>
      </c>
      <c r="B103" s="20" t="s">
        <v>114</v>
      </c>
      <c r="C103" s="23" t="s">
        <v>11</v>
      </c>
      <c r="D103" s="34" t="s">
        <v>18</v>
      </c>
      <c r="E103" s="24">
        <v>0</v>
      </c>
      <c r="F103" s="24">
        <f t="shared" ref="F103:F104" si="15">E103*0.4</f>
        <v>0</v>
      </c>
      <c r="G103" s="30">
        <f t="shared" ref="G103:G104" si="16">D103*(E103+F103)</f>
        <v>0</v>
      </c>
    </row>
    <row r="104" spans="1:7" s="12" customFormat="1" ht="14.1" customHeight="1" x14ac:dyDescent="0.2">
      <c r="A104" s="14"/>
      <c r="B104" s="15" t="s">
        <v>7</v>
      </c>
      <c r="C104" s="16" t="s">
        <v>10</v>
      </c>
      <c r="D104" s="28" t="s">
        <v>4</v>
      </c>
      <c r="E104" s="26">
        <v>0</v>
      </c>
      <c r="F104" s="26">
        <f t="shared" si="15"/>
        <v>0</v>
      </c>
      <c r="G104" s="55">
        <f t="shared" si="16"/>
        <v>0</v>
      </c>
    </row>
    <row r="105" spans="1:7" s="12" customFormat="1" ht="14.1" customHeight="1" x14ac:dyDescent="0.2">
      <c r="A105" s="17"/>
      <c r="B105" s="19" t="s">
        <v>13</v>
      </c>
      <c r="C105" s="18"/>
      <c r="D105" s="29"/>
      <c r="E105" s="27"/>
      <c r="F105" s="27"/>
      <c r="G105" s="31"/>
    </row>
    <row r="106" spans="1:7" s="12" customFormat="1" ht="14.1" customHeight="1" x14ac:dyDescent="0.2">
      <c r="A106" s="22"/>
      <c r="B106" s="20" t="s">
        <v>12</v>
      </c>
      <c r="C106" s="23" t="s">
        <v>9</v>
      </c>
      <c r="D106" s="29" t="s">
        <v>18</v>
      </c>
      <c r="E106" s="27"/>
      <c r="F106" s="27">
        <v>0</v>
      </c>
      <c r="G106" s="55">
        <f t="shared" ref="G106" si="17">D106*(E106+F106)</f>
        <v>0</v>
      </c>
    </row>
    <row r="107" spans="1:7" s="12" customFormat="1" ht="14.1" customHeight="1" thickBot="1" x14ac:dyDescent="0.25">
      <c r="A107" s="22"/>
      <c r="B107" s="20"/>
      <c r="C107" s="23"/>
      <c r="D107" s="29"/>
      <c r="E107" s="27"/>
      <c r="F107" s="27"/>
      <c r="G107" s="30"/>
    </row>
    <row r="108" spans="1:7" s="11" customFormat="1" ht="26.25" customHeight="1" x14ac:dyDescent="0.2">
      <c r="A108" s="62" t="s">
        <v>115</v>
      </c>
      <c r="B108" s="63"/>
      <c r="C108" s="63"/>
      <c r="D108" s="63"/>
      <c r="E108" s="63"/>
      <c r="F108" s="63"/>
      <c r="G108" s="64"/>
    </row>
    <row r="109" spans="1:7" s="12" customFormat="1" ht="14.1" customHeight="1" x14ac:dyDescent="0.2">
      <c r="A109" s="14" t="s">
        <v>116</v>
      </c>
      <c r="B109" s="15" t="s">
        <v>7</v>
      </c>
      <c r="C109" s="16" t="s">
        <v>10</v>
      </c>
      <c r="D109" s="28" t="s">
        <v>4</v>
      </c>
      <c r="E109" s="26">
        <v>0</v>
      </c>
      <c r="F109" s="26">
        <f>E109*0.3</f>
        <v>0</v>
      </c>
      <c r="G109" s="30">
        <f>D109*(E109+F109)</f>
        <v>0</v>
      </c>
    </row>
    <row r="110" spans="1:7" s="12" customFormat="1" ht="42" customHeight="1" x14ac:dyDescent="0.2">
      <c r="A110" s="17"/>
      <c r="B110" s="19" t="s">
        <v>137</v>
      </c>
      <c r="C110" s="18"/>
      <c r="D110" s="29"/>
      <c r="E110" s="27"/>
      <c r="F110" s="27"/>
      <c r="G110" s="31"/>
    </row>
    <row r="111" spans="1:7" s="12" customFormat="1" ht="14.1" customHeight="1" x14ac:dyDescent="0.2">
      <c r="A111" s="14" t="s">
        <v>118</v>
      </c>
      <c r="B111" s="15" t="s">
        <v>7</v>
      </c>
      <c r="C111" s="16" t="s">
        <v>3</v>
      </c>
      <c r="D111" s="28" t="s">
        <v>26</v>
      </c>
      <c r="E111" s="26">
        <v>0</v>
      </c>
      <c r="F111" s="26">
        <f>E111*0.3</f>
        <v>0</v>
      </c>
      <c r="G111" s="30">
        <f>D111*(E111+F111)</f>
        <v>0</v>
      </c>
    </row>
    <row r="112" spans="1:7" s="12" customFormat="1" ht="27.95" customHeight="1" x14ac:dyDescent="0.2">
      <c r="A112" s="17"/>
      <c r="B112" s="19" t="s">
        <v>117</v>
      </c>
      <c r="C112" s="18"/>
      <c r="D112" s="29"/>
      <c r="E112" s="27"/>
      <c r="F112" s="27"/>
      <c r="G112" s="31"/>
    </row>
    <row r="113" spans="1:7" s="12" customFormat="1" ht="14.1" customHeight="1" x14ac:dyDescent="0.2">
      <c r="A113" s="14" t="s">
        <v>120</v>
      </c>
      <c r="B113" s="15" t="s">
        <v>7</v>
      </c>
      <c r="C113" s="16" t="s">
        <v>3</v>
      </c>
      <c r="D113" s="28" t="s">
        <v>4</v>
      </c>
      <c r="E113" s="26">
        <v>0</v>
      </c>
      <c r="F113" s="26">
        <f>E113*0.3</f>
        <v>0</v>
      </c>
      <c r="G113" s="30">
        <f>D113*(E113+F113)</f>
        <v>0</v>
      </c>
    </row>
    <row r="114" spans="1:7" s="12" customFormat="1" ht="14.1" customHeight="1" x14ac:dyDescent="0.2">
      <c r="A114" s="17"/>
      <c r="B114" s="19" t="s">
        <v>119</v>
      </c>
      <c r="C114" s="18"/>
      <c r="D114" s="29"/>
      <c r="E114" s="27"/>
      <c r="F114" s="27"/>
      <c r="G114" s="31"/>
    </row>
    <row r="115" spans="1:7" s="12" customFormat="1" ht="14.1" customHeight="1" x14ac:dyDescent="0.2">
      <c r="A115" s="22" t="s">
        <v>121</v>
      </c>
      <c r="B115" s="20" t="s">
        <v>16</v>
      </c>
      <c r="C115" s="23"/>
      <c r="D115" s="34"/>
      <c r="E115" s="24"/>
      <c r="F115" s="24"/>
      <c r="G115" s="25"/>
    </row>
    <row r="116" spans="1:7" s="12" customFormat="1" ht="14.1" customHeight="1" x14ac:dyDescent="0.2">
      <c r="A116" s="14" t="s">
        <v>122</v>
      </c>
      <c r="B116" s="15" t="s">
        <v>7</v>
      </c>
      <c r="C116" s="16" t="s">
        <v>10</v>
      </c>
      <c r="D116" s="28" t="s">
        <v>4</v>
      </c>
      <c r="E116" s="26">
        <v>0</v>
      </c>
      <c r="F116" s="26">
        <f>E116*0.3</f>
        <v>0</v>
      </c>
      <c r="G116" s="30">
        <f>D116*(E116+F116)</f>
        <v>0</v>
      </c>
    </row>
    <row r="117" spans="1:7" s="12" customFormat="1" ht="14.1" customHeight="1" x14ac:dyDescent="0.2">
      <c r="A117" s="17"/>
      <c r="B117" s="19" t="s">
        <v>123</v>
      </c>
      <c r="C117" s="18"/>
      <c r="D117" s="29"/>
      <c r="E117" s="27"/>
      <c r="F117" s="27"/>
      <c r="G117" s="31"/>
    </row>
    <row r="118" spans="1:7" s="12" customFormat="1" ht="14.1" customHeight="1" x14ac:dyDescent="0.2">
      <c r="A118" s="22" t="s">
        <v>124</v>
      </c>
      <c r="B118" s="20" t="s">
        <v>16</v>
      </c>
      <c r="C118" s="23"/>
      <c r="D118" s="34"/>
      <c r="E118" s="24"/>
      <c r="F118" s="24"/>
      <c r="G118" s="25"/>
    </row>
    <row r="119" spans="1:7" s="12" customFormat="1" ht="14.1" customHeight="1" x14ac:dyDescent="0.2">
      <c r="A119" s="14" t="s">
        <v>125</v>
      </c>
      <c r="B119" s="15" t="s">
        <v>7</v>
      </c>
      <c r="C119" s="16" t="s">
        <v>3</v>
      </c>
      <c r="D119" s="28" t="s">
        <v>4</v>
      </c>
      <c r="E119" s="26">
        <v>0</v>
      </c>
      <c r="F119" s="26">
        <f>E119*0.3</f>
        <v>0</v>
      </c>
      <c r="G119" s="30">
        <f>D119*(E119+F119)</f>
        <v>0</v>
      </c>
    </row>
    <row r="120" spans="1:7" s="12" customFormat="1" ht="14.1" customHeight="1" x14ac:dyDescent="0.2">
      <c r="A120" s="17"/>
      <c r="B120" s="19" t="s">
        <v>127</v>
      </c>
      <c r="C120" s="18"/>
      <c r="D120" s="29"/>
      <c r="E120" s="27"/>
      <c r="F120" s="27"/>
      <c r="G120" s="31"/>
    </row>
    <row r="121" spans="1:7" s="12" customFormat="1" ht="14.1" customHeight="1" x14ac:dyDescent="0.2">
      <c r="A121" s="14" t="s">
        <v>126</v>
      </c>
      <c r="B121" s="15" t="s">
        <v>7</v>
      </c>
      <c r="C121" s="16" t="s">
        <v>3</v>
      </c>
      <c r="D121" s="28" t="s">
        <v>4</v>
      </c>
      <c r="E121" s="26">
        <v>0</v>
      </c>
      <c r="F121" s="26">
        <f>E121*0.3</f>
        <v>0</v>
      </c>
      <c r="G121" s="30">
        <f>D121*(E121+F121)</f>
        <v>0</v>
      </c>
    </row>
    <row r="122" spans="1:7" s="12" customFormat="1" ht="14.1" customHeight="1" x14ac:dyDescent="0.2">
      <c r="A122" s="17"/>
      <c r="B122" s="19" t="s">
        <v>128</v>
      </c>
      <c r="C122" s="18"/>
      <c r="D122" s="29"/>
      <c r="E122" s="27"/>
      <c r="F122" s="27"/>
      <c r="G122" s="31"/>
    </row>
    <row r="123" spans="1:7" s="12" customFormat="1" ht="14.1" customHeight="1" x14ac:dyDescent="0.2">
      <c r="A123" s="14" t="s">
        <v>131</v>
      </c>
      <c r="B123" s="15" t="s">
        <v>7</v>
      </c>
      <c r="C123" s="16" t="s">
        <v>3</v>
      </c>
      <c r="D123" s="28" t="s">
        <v>18</v>
      </c>
      <c r="E123" s="26">
        <v>0</v>
      </c>
      <c r="F123" s="26">
        <f>E123*0.3</f>
        <v>0</v>
      </c>
      <c r="G123" s="30">
        <f>D123*(E123+F123)</f>
        <v>0</v>
      </c>
    </row>
    <row r="124" spans="1:7" s="12" customFormat="1" ht="14.1" customHeight="1" x14ac:dyDescent="0.2">
      <c r="A124" s="17"/>
      <c r="B124" s="19" t="s">
        <v>129</v>
      </c>
      <c r="C124" s="18"/>
      <c r="D124" s="29"/>
      <c r="E124" s="27"/>
      <c r="F124" s="27"/>
      <c r="G124" s="31"/>
    </row>
    <row r="125" spans="1:7" s="12" customFormat="1" ht="14.1" customHeight="1" x14ac:dyDescent="0.2">
      <c r="A125" s="22" t="s">
        <v>132</v>
      </c>
      <c r="B125" s="20" t="s">
        <v>16</v>
      </c>
      <c r="C125" s="23"/>
      <c r="D125" s="34"/>
      <c r="E125" s="24"/>
      <c r="F125" s="24"/>
      <c r="G125" s="25"/>
    </row>
    <row r="126" spans="1:7" s="12" customFormat="1" ht="27.95" customHeight="1" x14ac:dyDescent="0.2">
      <c r="A126" s="14"/>
      <c r="B126" s="21" t="s">
        <v>27</v>
      </c>
      <c r="C126" s="16"/>
      <c r="D126" s="32"/>
      <c r="E126" s="24"/>
      <c r="F126" s="26"/>
      <c r="G126" s="30"/>
    </row>
    <row r="127" spans="1:7" s="12" customFormat="1" ht="14.1" customHeight="1" x14ac:dyDescent="0.2">
      <c r="A127" s="22" t="s">
        <v>133</v>
      </c>
      <c r="B127" s="20" t="s">
        <v>130</v>
      </c>
      <c r="C127" s="23" t="s">
        <v>11</v>
      </c>
      <c r="D127" s="34" t="s">
        <v>18</v>
      </c>
      <c r="E127" s="24">
        <v>0</v>
      </c>
      <c r="F127" s="24">
        <f t="shared" ref="F127:F128" si="18">E127*0.4</f>
        <v>0</v>
      </c>
      <c r="G127" s="30">
        <f t="shared" ref="G127:G128" si="19">D127*(E127+F127)</f>
        <v>0</v>
      </c>
    </row>
    <row r="128" spans="1:7" s="12" customFormat="1" ht="14.1" customHeight="1" x14ac:dyDescent="0.2">
      <c r="A128" s="14"/>
      <c r="B128" s="15" t="s">
        <v>7</v>
      </c>
      <c r="C128" s="16" t="s">
        <v>10</v>
      </c>
      <c r="D128" s="28" t="s">
        <v>4</v>
      </c>
      <c r="E128" s="26">
        <v>0</v>
      </c>
      <c r="F128" s="26">
        <f t="shared" si="18"/>
        <v>0</v>
      </c>
      <c r="G128" s="55">
        <f t="shared" si="19"/>
        <v>0</v>
      </c>
    </row>
    <row r="129" spans="1:7" s="12" customFormat="1" ht="14.1" customHeight="1" x14ac:dyDescent="0.2">
      <c r="A129" s="17"/>
      <c r="B129" s="19" t="s">
        <v>13</v>
      </c>
      <c r="C129" s="18"/>
      <c r="D129" s="29"/>
      <c r="E129" s="27"/>
      <c r="F129" s="27"/>
      <c r="G129" s="31"/>
    </row>
    <row r="130" spans="1:7" s="12" customFormat="1" ht="14.1" customHeight="1" x14ac:dyDescent="0.2">
      <c r="A130" s="22"/>
      <c r="B130" s="20" t="s">
        <v>12</v>
      </c>
      <c r="C130" s="23" t="s">
        <v>9</v>
      </c>
      <c r="D130" s="29" t="s">
        <v>18</v>
      </c>
      <c r="E130" s="27"/>
      <c r="F130" s="27">
        <v>0</v>
      </c>
      <c r="G130" s="55">
        <f t="shared" ref="G130" si="20">D130*(E130+F130)</f>
        <v>0</v>
      </c>
    </row>
    <row r="131" spans="1:7" s="12" customFormat="1" ht="14.1" customHeight="1" thickBot="1" x14ac:dyDescent="0.25">
      <c r="A131" s="22"/>
      <c r="B131" s="20"/>
      <c r="C131" s="23"/>
      <c r="D131" s="29"/>
      <c r="E131" s="27"/>
      <c r="F131" s="27"/>
      <c r="G131" s="30"/>
    </row>
    <row r="132" spans="1:7" s="11" customFormat="1" ht="26.25" customHeight="1" x14ac:dyDescent="0.2">
      <c r="A132" s="62" t="s">
        <v>135</v>
      </c>
      <c r="B132" s="63"/>
      <c r="C132" s="63"/>
      <c r="D132" s="63"/>
      <c r="E132" s="63"/>
      <c r="F132" s="63"/>
      <c r="G132" s="64"/>
    </row>
    <row r="133" spans="1:7" s="12" customFormat="1" ht="14.1" customHeight="1" x14ac:dyDescent="0.2">
      <c r="A133" s="14" t="s">
        <v>142</v>
      </c>
      <c r="B133" s="15" t="s">
        <v>7</v>
      </c>
      <c r="C133" s="16" t="s">
        <v>10</v>
      </c>
      <c r="D133" s="28" t="s">
        <v>4</v>
      </c>
      <c r="E133" s="26">
        <v>0</v>
      </c>
      <c r="F133" s="26">
        <f>E133*0.3</f>
        <v>0</v>
      </c>
      <c r="G133" s="30">
        <f>D133*(E133+F133)</f>
        <v>0</v>
      </c>
    </row>
    <row r="134" spans="1:7" s="12" customFormat="1" ht="42" customHeight="1" x14ac:dyDescent="0.2">
      <c r="A134" s="17"/>
      <c r="B134" s="19" t="s">
        <v>136</v>
      </c>
      <c r="C134" s="18"/>
      <c r="D134" s="29"/>
      <c r="E134" s="27"/>
      <c r="F134" s="27"/>
      <c r="G134" s="31"/>
    </row>
    <row r="135" spans="1:7" s="12" customFormat="1" ht="14.1" customHeight="1" x14ac:dyDescent="0.2">
      <c r="A135" s="22" t="s">
        <v>143</v>
      </c>
      <c r="B135" s="20" t="s">
        <v>16</v>
      </c>
      <c r="C135" s="23"/>
      <c r="D135" s="34"/>
      <c r="E135" s="24"/>
      <c r="F135" s="24"/>
      <c r="G135" s="25"/>
    </row>
    <row r="136" spans="1:7" s="12" customFormat="1" ht="14.1" customHeight="1" x14ac:dyDescent="0.2">
      <c r="A136" s="14" t="s">
        <v>144</v>
      </c>
      <c r="B136" s="15" t="s">
        <v>7</v>
      </c>
      <c r="C136" s="16" t="s">
        <v>3</v>
      </c>
      <c r="D136" s="28" t="s">
        <v>4</v>
      </c>
      <c r="E136" s="26">
        <v>0</v>
      </c>
      <c r="F136" s="26">
        <f>E136*0.3</f>
        <v>0</v>
      </c>
      <c r="G136" s="30">
        <f>D136*(E136+F136)</f>
        <v>0</v>
      </c>
    </row>
    <row r="137" spans="1:7" s="12" customFormat="1" ht="14.1" customHeight="1" x14ac:dyDescent="0.2">
      <c r="A137" s="17"/>
      <c r="B137" s="19" t="s">
        <v>145</v>
      </c>
      <c r="C137" s="18"/>
      <c r="D137" s="29"/>
      <c r="E137" s="27"/>
      <c r="F137" s="27"/>
      <c r="G137" s="31"/>
    </row>
    <row r="138" spans="1:7" s="12" customFormat="1" ht="14.1" customHeight="1" x14ac:dyDescent="0.2">
      <c r="A138" s="14" t="s">
        <v>146</v>
      </c>
      <c r="B138" s="15" t="s">
        <v>7</v>
      </c>
      <c r="C138" s="16" t="s">
        <v>3</v>
      </c>
      <c r="D138" s="28" t="s">
        <v>4</v>
      </c>
      <c r="E138" s="26">
        <v>0</v>
      </c>
      <c r="F138" s="26">
        <f>E138*0.3</f>
        <v>0</v>
      </c>
      <c r="G138" s="30">
        <f>D138*(E138+F138)</f>
        <v>0</v>
      </c>
    </row>
    <row r="139" spans="1:7" s="12" customFormat="1" ht="14.1" customHeight="1" x14ac:dyDescent="0.2">
      <c r="A139" s="17"/>
      <c r="B139" s="19" t="s">
        <v>147</v>
      </c>
      <c r="C139" s="18"/>
      <c r="D139" s="29"/>
      <c r="E139" s="27"/>
      <c r="F139" s="27"/>
      <c r="G139" s="31"/>
    </row>
    <row r="140" spans="1:7" s="12" customFormat="1" ht="14.1" customHeight="1" x14ac:dyDescent="0.2">
      <c r="A140" s="14" t="s">
        <v>148</v>
      </c>
      <c r="B140" s="15" t="s">
        <v>7</v>
      </c>
      <c r="C140" s="16" t="s">
        <v>3</v>
      </c>
      <c r="D140" s="28" t="s">
        <v>4</v>
      </c>
      <c r="E140" s="26">
        <v>0</v>
      </c>
      <c r="F140" s="26">
        <f>E140*0.3</f>
        <v>0</v>
      </c>
      <c r="G140" s="30">
        <f>D140*(E140+F140)</f>
        <v>0</v>
      </c>
    </row>
    <row r="141" spans="1:7" s="12" customFormat="1" ht="14.1" customHeight="1" x14ac:dyDescent="0.2">
      <c r="A141" s="17"/>
      <c r="B141" s="19" t="s">
        <v>128</v>
      </c>
      <c r="C141" s="18"/>
      <c r="D141" s="29"/>
      <c r="E141" s="27"/>
      <c r="F141" s="27"/>
      <c r="G141" s="31"/>
    </row>
    <row r="142" spans="1:7" s="12" customFormat="1" ht="14.1" customHeight="1" x14ac:dyDescent="0.2">
      <c r="A142" s="22" t="s">
        <v>149</v>
      </c>
      <c r="B142" s="20" t="s">
        <v>16</v>
      </c>
      <c r="C142" s="23"/>
      <c r="D142" s="34"/>
      <c r="E142" s="24"/>
      <c r="F142" s="24"/>
      <c r="G142" s="25"/>
    </row>
    <row r="143" spans="1:7" s="12" customFormat="1" ht="27.95" customHeight="1" x14ac:dyDescent="0.2">
      <c r="A143" s="14"/>
      <c r="B143" s="21" t="s">
        <v>27</v>
      </c>
      <c r="C143" s="16"/>
      <c r="D143" s="32"/>
      <c r="E143" s="24"/>
      <c r="F143" s="26"/>
      <c r="G143" s="30"/>
    </row>
    <row r="144" spans="1:7" s="12" customFormat="1" ht="14.1" customHeight="1" x14ac:dyDescent="0.2">
      <c r="A144" s="22" t="s">
        <v>150</v>
      </c>
      <c r="B144" s="20" t="s">
        <v>151</v>
      </c>
      <c r="C144" s="23" t="s">
        <v>11</v>
      </c>
      <c r="D144" s="34" t="s">
        <v>18</v>
      </c>
      <c r="E144" s="24">
        <v>0</v>
      </c>
      <c r="F144" s="24">
        <f t="shared" ref="F144:F145" si="21">E144*0.4</f>
        <v>0</v>
      </c>
      <c r="G144" s="30">
        <f t="shared" ref="G144:G145" si="22">D144*(E144+F144)</f>
        <v>0</v>
      </c>
    </row>
    <row r="145" spans="1:7" s="12" customFormat="1" ht="14.1" customHeight="1" x14ac:dyDescent="0.2">
      <c r="A145" s="14"/>
      <c r="B145" s="15" t="s">
        <v>7</v>
      </c>
      <c r="C145" s="16" t="s">
        <v>10</v>
      </c>
      <c r="D145" s="28" t="s">
        <v>4</v>
      </c>
      <c r="E145" s="26">
        <v>0</v>
      </c>
      <c r="F145" s="26">
        <f t="shared" si="21"/>
        <v>0</v>
      </c>
      <c r="G145" s="55">
        <f t="shared" si="22"/>
        <v>0</v>
      </c>
    </row>
    <row r="146" spans="1:7" s="12" customFormat="1" ht="14.1" customHeight="1" x14ac:dyDescent="0.2">
      <c r="A146" s="17"/>
      <c r="B146" s="19" t="s">
        <v>13</v>
      </c>
      <c r="C146" s="18"/>
      <c r="D146" s="29"/>
      <c r="E146" s="27"/>
      <c r="F146" s="27"/>
      <c r="G146" s="31"/>
    </row>
    <row r="147" spans="1:7" s="12" customFormat="1" ht="14.1" customHeight="1" x14ac:dyDescent="0.2">
      <c r="A147" s="22"/>
      <c r="B147" s="20" t="s">
        <v>12</v>
      </c>
      <c r="C147" s="23" t="s">
        <v>9</v>
      </c>
      <c r="D147" s="29" t="s">
        <v>18</v>
      </c>
      <c r="E147" s="27"/>
      <c r="F147" s="27">
        <v>0</v>
      </c>
      <c r="G147" s="55">
        <f t="shared" ref="G147" si="23">D147*(E147+F147)</f>
        <v>0</v>
      </c>
    </row>
    <row r="148" spans="1:7" s="12" customFormat="1" ht="14.1" customHeight="1" thickBot="1" x14ac:dyDescent="0.25">
      <c r="A148" s="22"/>
      <c r="B148" s="20"/>
      <c r="C148" s="23"/>
      <c r="D148" s="29"/>
      <c r="E148" s="27"/>
      <c r="F148" s="27"/>
      <c r="G148" s="30"/>
    </row>
    <row r="149" spans="1:7" s="11" customFormat="1" ht="26.25" customHeight="1" x14ac:dyDescent="0.2">
      <c r="A149" s="62" t="s">
        <v>162</v>
      </c>
      <c r="B149" s="63"/>
      <c r="C149" s="63"/>
      <c r="D149" s="63"/>
      <c r="E149" s="63"/>
      <c r="F149" s="63"/>
      <c r="G149" s="64"/>
    </row>
    <row r="150" spans="1:7" s="12" customFormat="1" ht="14.1" customHeight="1" x14ac:dyDescent="0.2">
      <c r="A150" s="14" t="s">
        <v>152</v>
      </c>
      <c r="B150" s="15" t="s">
        <v>7</v>
      </c>
      <c r="C150" s="16" t="s">
        <v>10</v>
      </c>
      <c r="D150" s="28" t="s">
        <v>4</v>
      </c>
      <c r="E150" s="26">
        <v>0</v>
      </c>
      <c r="F150" s="26">
        <f>E150*0.3</f>
        <v>0</v>
      </c>
      <c r="G150" s="30">
        <f>D150*(E150+F150)</f>
        <v>0</v>
      </c>
    </row>
    <row r="151" spans="1:7" s="12" customFormat="1" ht="27.95" customHeight="1" x14ac:dyDescent="0.2">
      <c r="A151" s="17"/>
      <c r="B151" s="19" t="s">
        <v>153</v>
      </c>
      <c r="C151" s="18"/>
      <c r="D151" s="29"/>
      <c r="E151" s="27"/>
      <c r="F151" s="27"/>
      <c r="G151" s="31"/>
    </row>
    <row r="152" spans="1:7" s="12" customFormat="1" ht="14.1" customHeight="1" x14ac:dyDescent="0.2">
      <c r="A152" s="22" t="s">
        <v>155</v>
      </c>
      <c r="B152" s="20" t="s">
        <v>16</v>
      </c>
      <c r="C152" s="23"/>
      <c r="D152" s="34"/>
      <c r="E152" s="24"/>
      <c r="F152" s="24"/>
      <c r="G152" s="25"/>
    </row>
    <row r="153" spans="1:7" s="12" customFormat="1" ht="14.1" customHeight="1" x14ac:dyDescent="0.2">
      <c r="A153" s="14" t="s">
        <v>154</v>
      </c>
      <c r="B153" s="15" t="s">
        <v>7</v>
      </c>
      <c r="C153" s="16" t="s">
        <v>10</v>
      </c>
      <c r="D153" s="28" t="s">
        <v>4</v>
      </c>
      <c r="E153" s="26">
        <v>0</v>
      </c>
      <c r="F153" s="26">
        <f>E153*0.3</f>
        <v>0</v>
      </c>
      <c r="G153" s="30">
        <f>D153*(E153+F153)</f>
        <v>0</v>
      </c>
    </row>
    <row r="154" spans="1:7" s="12" customFormat="1" ht="14.1" customHeight="1" x14ac:dyDescent="0.2">
      <c r="A154" s="17"/>
      <c r="B154" s="19" t="s">
        <v>123</v>
      </c>
      <c r="C154" s="18"/>
      <c r="D154" s="29"/>
      <c r="E154" s="27"/>
      <c r="F154" s="27"/>
      <c r="G154" s="31"/>
    </row>
    <row r="155" spans="1:7" s="12" customFormat="1" ht="14.1" customHeight="1" x14ac:dyDescent="0.2">
      <c r="A155" s="22" t="s">
        <v>159</v>
      </c>
      <c r="B155" s="20" t="s">
        <v>16</v>
      </c>
      <c r="C155" s="23"/>
      <c r="D155" s="34"/>
      <c r="E155" s="24"/>
      <c r="F155" s="24"/>
      <c r="G155" s="25"/>
    </row>
    <row r="156" spans="1:7" s="12" customFormat="1" ht="14.1" customHeight="1" x14ac:dyDescent="0.2">
      <c r="A156" s="14" t="s">
        <v>156</v>
      </c>
      <c r="B156" s="15" t="s">
        <v>7</v>
      </c>
      <c r="C156" s="16" t="s">
        <v>3</v>
      </c>
      <c r="D156" s="28" t="s">
        <v>4</v>
      </c>
      <c r="E156" s="26">
        <v>0</v>
      </c>
      <c r="F156" s="26">
        <f>E156*0.3</f>
        <v>0</v>
      </c>
      <c r="G156" s="30">
        <f>D156*(E156+F156)</f>
        <v>0</v>
      </c>
    </row>
    <row r="157" spans="1:7" s="12" customFormat="1" ht="14.1" customHeight="1" x14ac:dyDescent="0.2">
      <c r="A157" s="17"/>
      <c r="B157" s="19" t="s">
        <v>128</v>
      </c>
      <c r="C157" s="18"/>
      <c r="D157" s="29"/>
      <c r="E157" s="27"/>
      <c r="F157" s="27"/>
      <c r="G157" s="31"/>
    </row>
    <row r="158" spans="1:7" s="12" customFormat="1" ht="14.1" customHeight="1" x14ac:dyDescent="0.2">
      <c r="A158" s="14" t="s">
        <v>157</v>
      </c>
      <c r="B158" s="15" t="s">
        <v>7</v>
      </c>
      <c r="C158" s="16" t="s">
        <v>3</v>
      </c>
      <c r="D158" s="28" t="s">
        <v>4</v>
      </c>
      <c r="E158" s="26">
        <v>0</v>
      </c>
      <c r="F158" s="26">
        <f>E158*0.3</f>
        <v>0</v>
      </c>
      <c r="G158" s="30">
        <f>D158*(E158+F158)</f>
        <v>0</v>
      </c>
    </row>
    <row r="159" spans="1:7" s="12" customFormat="1" ht="14.1" customHeight="1" x14ac:dyDescent="0.2">
      <c r="A159" s="17"/>
      <c r="B159" s="19" t="s">
        <v>127</v>
      </c>
      <c r="C159" s="18"/>
      <c r="D159" s="29"/>
      <c r="E159" s="27"/>
      <c r="F159" s="27"/>
      <c r="G159" s="31"/>
    </row>
    <row r="160" spans="1:7" s="12" customFormat="1" ht="14.1" customHeight="1" x14ac:dyDescent="0.2">
      <c r="A160" s="14" t="s">
        <v>158</v>
      </c>
      <c r="B160" s="15" t="s">
        <v>7</v>
      </c>
      <c r="C160" s="16" t="s">
        <v>3</v>
      </c>
      <c r="D160" s="28" t="s">
        <v>4</v>
      </c>
      <c r="E160" s="26">
        <v>0</v>
      </c>
      <c r="F160" s="26">
        <f>E160*0.3</f>
        <v>0</v>
      </c>
      <c r="G160" s="30">
        <f>D160*(E160+F160)</f>
        <v>0</v>
      </c>
    </row>
    <row r="161" spans="1:7" s="12" customFormat="1" ht="14.1" customHeight="1" x14ac:dyDescent="0.2">
      <c r="A161" s="17"/>
      <c r="B161" s="19" t="s">
        <v>129</v>
      </c>
      <c r="C161" s="18"/>
      <c r="D161" s="29"/>
      <c r="E161" s="27"/>
      <c r="F161" s="27"/>
      <c r="G161" s="31"/>
    </row>
    <row r="162" spans="1:7" s="12" customFormat="1" ht="14.1" customHeight="1" x14ac:dyDescent="0.2">
      <c r="A162" s="22" t="s">
        <v>160</v>
      </c>
      <c r="B162" s="20" t="s">
        <v>16</v>
      </c>
      <c r="C162" s="23"/>
      <c r="D162" s="34"/>
      <c r="E162" s="24"/>
      <c r="F162" s="24"/>
      <c r="G162" s="25"/>
    </row>
    <row r="163" spans="1:7" s="12" customFormat="1" ht="27.95" customHeight="1" x14ac:dyDescent="0.2">
      <c r="A163" s="14"/>
      <c r="B163" s="21" t="s">
        <v>27</v>
      </c>
      <c r="C163" s="16"/>
      <c r="D163" s="32"/>
      <c r="E163" s="24"/>
      <c r="F163" s="26"/>
      <c r="G163" s="30"/>
    </row>
    <row r="164" spans="1:7" s="12" customFormat="1" ht="14.1" customHeight="1" x14ac:dyDescent="0.2">
      <c r="A164" s="22" t="s">
        <v>161</v>
      </c>
      <c r="B164" s="20" t="s">
        <v>130</v>
      </c>
      <c r="C164" s="23" t="s">
        <v>11</v>
      </c>
      <c r="D164" s="34" t="s">
        <v>18</v>
      </c>
      <c r="E164" s="24">
        <v>0</v>
      </c>
      <c r="F164" s="24">
        <f t="shared" ref="F164:F165" si="24">E164*0.4</f>
        <v>0</v>
      </c>
      <c r="G164" s="30">
        <f t="shared" ref="G164:G165" si="25">D164*(E164+F164)</f>
        <v>0</v>
      </c>
    </row>
    <row r="165" spans="1:7" s="12" customFormat="1" ht="14.1" customHeight="1" x14ac:dyDescent="0.2">
      <c r="A165" s="14"/>
      <c r="B165" s="15" t="s">
        <v>7</v>
      </c>
      <c r="C165" s="16" t="s">
        <v>10</v>
      </c>
      <c r="D165" s="28" t="s">
        <v>4</v>
      </c>
      <c r="E165" s="26">
        <v>0</v>
      </c>
      <c r="F165" s="26">
        <f t="shared" si="24"/>
        <v>0</v>
      </c>
      <c r="G165" s="55">
        <f t="shared" si="25"/>
        <v>0</v>
      </c>
    </row>
    <row r="166" spans="1:7" s="12" customFormat="1" ht="14.1" customHeight="1" x14ac:dyDescent="0.2">
      <c r="A166" s="17"/>
      <c r="B166" s="19" t="s">
        <v>13</v>
      </c>
      <c r="C166" s="18"/>
      <c r="D166" s="29"/>
      <c r="E166" s="27"/>
      <c r="F166" s="27"/>
      <c r="G166" s="31"/>
    </row>
    <row r="167" spans="1:7" s="12" customFormat="1" ht="14.1" customHeight="1" x14ac:dyDescent="0.2">
      <c r="A167" s="22"/>
      <c r="B167" s="20" t="s">
        <v>12</v>
      </c>
      <c r="C167" s="23" t="s">
        <v>9</v>
      </c>
      <c r="D167" s="29" t="s">
        <v>4</v>
      </c>
      <c r="E167" s="27"/>
      <c r="F167" s="27">
        <v>0</v>
      </c>
      <c r="G167" s="55">
        <f t="shared" ref="G167" si="26">D167*(E167+F167)</f>
        <v>0</v>
      </c>
    </row>
    <row r="168" spans="1:7" s="12" customFormat="1" ht="14.1" customHeight="1" thickBot="1" x14ac:dyDescent="0.25">
      <c r="A168" s="22"/>
      <c r="B168" s="20"/>
      <c r="C168" s="23"/>
      <c r="D168" s="29"/>
      <c r="E168" s="27"/>
      <c r="F168" s="27"/>
      <c r="G168" s="30"/>
    </row>
    <row r="169" spans="1:7" s="11" customFormat="1" ht="26.25" customHeight="1" x14ac:dyDescent="0.2">
      <c r="A169" s="62" t="s">
        <v>163</v>
      </c>
      <c r="B169" s="63"/>
      <c r="C169" s="63"/>
      <c r="D169" s="63"/>
      <c r="E169" s="63"/>
      <c r="F169" s="63"/>
      <c r="G169" s="64"/>
    </row>
    <row r="170" spans="1:7" s="12" customFormat="1" ht="14.1" customHeight="1" x14ac:dyDescent="0.2">
      <c r="A170" s="14" t="s">
        <v>165</v>
      </c>
      <c r="B170" s="15" t="s">
        <v>7</v>
      </c>
      <c r="C170" s="16" t="s">
        <v>10</v>
      </c>
      <c r="D170" s="28" t="s">
        <v>4</v>
      </c>
      <c r="E170" s="26">
        <v>0</v>
      </c>
      <c r="F170" s="26">
        <f>E170*0.3</f>
        <v>0</v>
      </c>
      <c r="G170" s="30">
        <f>D170*(E170+F170)</f>
        <v>0</v>
      </c>
    </row>
    <row r="171" spans="1:7" s="12" customFormat="1" ht="42" customHeight="1" x14ac:dyDescent="0.2">
      <c r="A171" s="17"/>
      <c r="B171" s="19" t="s">
        <v>164</v>
      </c>
      <c r="C171" s="18"/>
      <c r="D171" s="29"/>
      <c r="E171" s="27"/>
      <c r="F171" s="27"/>
      <c r="G171" s="31"/>
    </row>
    <row r="172" spans="1:7" s="12" customFormat="1" ht="14.1" customHeight="1" x14ac:dyDescent="0.2">
      <c r="A172" s="14" t="s">
        <v>166</v>
      </c>
      <c r="B172" s="15" t="s">
        <v>7</v>
      </c>
      <c r="C172" s="16" t="s">
        <v>3</v>
      </c>
      <c r="D172" s="28" t="s">
        <v>26</v>
      </c>
      <c r="E172" s="26">
        <v>0</v>
      </c>
      <c r="F172" s="26">
        <f>E172*0.3</f>
        <v>0</v>
      </c>
      <c r="G172" s="30">
        <f>D172*(E172+F172)</f>
        <v>0</v>
      </c>
    </row>
    <row r="173" spans="1:7" s="12" customFormat="1" ht="27.95" customHeight="1" x14ac:dyDescent="0.2">
      <c r="A173" s="17"/>
      <c r="B173" s="19" t="s">
        <v>117</v>
      </c>
      <c r="C173" s="18"/>
      <c r="D173" s="29"/>
      <c r="E173" s="27"/>
      <c r="F173" s="27"/>
      <c r="G173" s="31"/>
    </row>
    <row r="174" spans="1:7" s="12" customFormat="1" ht="14.1" customHeight="1" x14ac:dyDescent="0.2">
      <c r="A174" s="14" t="s">
        <v>167</v>
      </c>
      <c r="B174" s="15" t="s">
        <v>7</v>
      </c>
      <c r="C174" s="16" t="s">
        <v>3</v>
      </c>
      <c r="D174" s="28" t="s">
        <v>4</v>
      </c>
      <c r="E174" s="26">
        <v>0</v>
      </c>
      <c r="F174" s="26">
        <f>E174*0.3</f>
        <v>0</v>
      </c>
      <c r="G174" s="30">
        <f>D174*(E174+F174)</f>
        <v>0</v>
      </c>
    </row>
    <row r="175" spans="1:7" s="12" customFormat="1" ht="14.1" customHeight="1" x14ac:dyDescent="0.2">
      <c r="A175" s="17"/>
      <c r="B175" s="19" t="s">
        <v>119</v>
      </c>
      <c r="C175" s="18"/>
      <c r="D175" s="29"/>
      <c r="E175" s="27"/>
      <c r="F175" s="27"/>
      <c r="G175" s="31"/>
    </row>
    <row r="176" spans="1:7" s="12" customFormat="1" ht="14.1" customHeight="1" x14ac:dyDescent="0.2">
      <c r="A176" s="22" t="s">
        <v>168</v>
      </c>
      <c r="B176" s="20" t="s">
        <v>16</v>
      </c>
      <c r="C176" s="23"/>
      <c r="D176" s="34"/>
      <c r="E176" s="24"/>
      <c r="F176" s="24"/>
      <c r="G176" s="25"/>
    </row>
    <row r="177" spans="1:7" s="12" customFormat="1" ht="14.1" customHeight="1" x14ac:dyDescent="0.2">
      <c r="A177" s="14" t="s">
        <v>169</v>
      </c>
      <c r="B177" s="15" t="s">
        <v>7</v>
      </c>
      <c r="C177" s="16" t="s">
        <v>10</v>
      </c>
      <c r="D177" s="28" t="s">
        <v>4</v>
      </c>
      <c r="E177" s="26">
        <v>0</v>
      </c>
      <c r="F177" s="26">
        <f>E177*0.3</f>
        <v>0</v>
      </c>
      <c r="G177" s="30">
        <f>D177*(E177+F177)</f>
        <v>0</v>
      </c>
    </row>
    <row r="178" spans="1:7" s="12" customFormat="1" ht="14.1" customHeight="1" x14ac:dyDescent="0.2">
      <c r="A178" s="17"/>
      <c r="B178" s="19" t="s">
        <v>123</v>
      </c>
      <c r="C178" s="18"/>
      <c r="D178" s="29"/>
      <c r="E178" s="27"/>
      <c r="F178" s="27"/>
      <c r="G178" s="31"/>
    </row>
    <row r="179" spans="1:7" s="12" customFormat="1" ht="14.1" customHeight="1" x14ac:dyDescent="0.2">
      <c r="A179" s="22" t="s">
        <v>170</v>
      </c>
      <c r="B179" s="20" t="s">
        <v>16</v>
      </c>
      <c r="C179" s="23"/>
      <c r="D179" s="34"/>
      <c r="E179" s="24"/>
      <c r="F179" s="24"/>
      <c r="G179" s="25"/>
    </row>
    <row r="180" spans="1:7" s="12" customFormat="1" ht="14.1" customHeight="1" x14ac:dyDescent="0.2">
      <c r="A180" s="14" t="s">
        <v>171</v>
      </c>
      <c r="B180" s="15" t="s">
        <v>7</v>
      </c>
      <c r="C180" s="16" t="s">
        <v>3</v>
      </c>
      <c r="D180" s="28" t="s">
        <v>4</v>
      </c>
      <c r="E180" s="26">
        <v>0</v>
      </c>
      <c r="F180" s="26">
        <f>E180*0.3</f>
        <v>0</v>
      </c>
      <c r="G180" s="30">
        <f>D180*(E180+F180)</f>
        <v>0</v>
      </c>
    </row>
    <row r="181" spans="1:7" s="12" customFormat="1" ht="14.1" customHeight="1" x14ac:dyDescent="0.2">
      <c r="A181" s="17"/>
      <c r="B181" s="19" t="s">
        <v>128</v>
      </c>
      <c r="C181" s="18"/>
      <c r="D181" s="29"/>
      <c r="E181" s="27"/>
      <c r="F181" s="27"/>
      <c r="G181" s="31"/>
    </row>
    <row r="182" spans="1:7" s="12" customFormat="1" ht="14.1" customHeight="1" x14ac:dyDescent="0.2">
      <c r="A182" s="14" t="s">
        <v>172</v>
      </c>
      <c r="B182" s="15" t="s">
        <v>7</v>
      </c>
      <c r="C182" s="16" t="s">
        <v>3</v>
      </c>
      <c r="D182" s="28" t="s">
        <v>4</v>
      </c>
      <c r="E182" s="26">
        <v>0</v>
      </c>
      <c r="F182" s="26">
        <f>E182*0.3</f>
        <v>0</v>
      </c>
      <c r="G182" s="30">
        <f>D182*(E182+F182)</f>
        <v>0</v>
      </c>
    </row>
    <row r="183" spans="1:7" s="12" customFormat="1" ht="14.1" customHeight="1" x14ac:dyDescent="0.2">
      <c r="A183" s="17"/>
      <c r="B183" s="19" t="s">
        <v>127</v>
      </c>
      <c r="C183" s="18"/>
      <c r="D183" s="29"/>
      <c r="E183" s="27"/>
      <c r="F183" s="27"/>
      <c r="G183" s="31"/>
    </row>
    <row r="184" spans="1:7" s="12" customFormat="1" ht="14.1" customHeight="1" x14ac:dyDescent="0.2">
      <c r="A184" s="14" t="s">
        <v>173</v>
      </c>
      <c r="B184" s="15" t="s">
        <v>7</v>
      </c>
      <c r="C184" s="16" t="s">
        <v>3</v>
      </c>
      <c r="D184" s="28" t="s">
        <v>18</v>
      </c>
      <c r="E184" s="26">
        <v>0</v>
      </c>
      <c r="F184" s="26">
        <f>E184*0.3</f>
        <v>0</v>
      </c>
      <c r="G184" s="30">
        <f>D184*(E184+F184)</f>
        <v>0</v>
      </c>
    </row>
    <row r="185" spans="1:7" s="12" customFormat="1" ht="14.1" customHeight="1" x14ac:dyDescent="0.2">
      <c r="A185" s="17"/>
      <c r="B185" s="19" t="s">
        <v>129</v>
      </c>
      <c r="C185" s="18"/>
      <c r="D185" s="29"/>
      <c r="E185" s="27"/>
      <c r="F185" s="27"/>
      <c r="G185" s="31"/>
    </row>
    <row r="186" spans="1:7" s="12" customFormat="1" ht="14.1" customHeight="1" x14ac:dyDescent="0.2">
      <c r="A186" s="22" t="s">
        <v>174</v>
      </c>
      <c r="B186" s="20" t="s">
        <v>16</v>
      </c>
      <c r="C186" s="23"/>
      <c r="D186" s="34"/>
      <c r="E186" s="24"/>
      <c r="F186" s="24"/>
      <c r="G186" s="25"/>
    </row>
    <row r="187" spans="1:7" s="12" customFormat="1" ht="27.95" customHeight="1" x14ac:dyDescent="0.2">
      <c r="A187" s="14"/>
      <c r="B187" s="21" t="s">
        <v>27</v>
      </c>
      <c r="C187" s="16"/>
      <c r="D187" s="32"/>
      <c r="E187" s="24"/>
      <c r="F187" s="26"/>
      <c r="G187" s="30"/>
    </row>
    <row r="188" spans="1:7" s="12" customFormat="1" ht="14.1" customHeight="1" x14ac:dyDescent="0.2">
      <c r="A188" s="22" t="s">
        <v>175</v>
      </c>
      <c r="B188" s="20" t="s">
        <v>130</v>
      </c>
      <c r="C188" s="23" t="s">
        <v>11</v>
      </c>
      <c r="D188" s="34" t="s">
        <v>18</v>
      </c>
      <c r="E188" s="24">
        <v>0</v>
      </c>
      <c r="F188" s="24">
        <f t="shared" ref="F188:F189" si="27">E188*0.4</f>
        <v>0</v>
      </c>
      <c r="G188" s="30">
        <f t="shared" ref="G188:G189" si="28">D188*(E188+F188)</f>
        <v>0</v>
      </c>
    </row>
    <row r="189" spans="1:7" s="12" customFormat="1" ht="14.1" customHeight="1" x14ac:dyDescent="0.2">
      <c r="A189" s="14"/>
      <c r="B189" s="15" t="s">
        <v>7</v>
      </c>
      <c r="C189" s="16" t="s">
        <v>10</v>
      </c>
      <c r="D189" s="28" t="s">
        <v>4</v>
      </c>
      <c r="E189" s="26">
        <v>0</v>
      </c>
      <c r="F189" s="26">
        <f t="shared" si="27"/>
        <v>0</v>
      </c>
      <c r="G189" s="55">
        <f t="shared" si="28"/>
        <v>0</v>
      </c>
    </row>
    <row r="190" spans="1:7" s="12" customFormat="1" ht="14.1" customHeight="1" x14ac:dyDescent="0.2">
      <c r="A190" s="17"/>
      <c r="B190" s="19" t="s">
        <v>13</v>
      </c>
      <c r="C190" s="18"/>
      <c r="D190" s="29"/>
      <c r="E190" s="27"/>
      <c r="F190" s="27"/>
      <c r="G190" s="31"/>
    </row>
    <row r="191" spans="1:7" s="12" customFormat="1" ht="14.1" customHeight="1" x14ac:dyDescent="0.2">
      <c r="A191" s="22"/>
      <c r="B191" s="20" t="s">
        <v>12</v>
      </c>
      <c r="C191" s="23" t="s">
        <v>9</v>
      </c>
      <c r="D191" s="29" t="s">
        <v>18</v>
      </c>
      <c r="E191" s="27"/>
      <c r="F191" s="27">
        <v>0</v>
      </c>
      <c r="G191" s="55">
        <f t="shared" ref="G191" si="29">D191*(E191+F191)</f>
        <v>0</v>
      </c>
    </row>
    <row r="192" spans="1:7" s="12" customFormat="1" ht="14.1" customHeight="1" thickBot="1" x14ac:dyDescent="0.25">
      <c r="A192" s="14"/>
      <c r="B192" s="15"/>
      <c r="C192" s="16"/>
      <c r="D192" s="35"/>
      <c r="E192" s="36"/>
      <c r="F192" s="26"/>
      <c r="G192" s="30"/>
    </row>
    <row r="193" spans="1:7" ht="13.5" thickBot="1" x14ac:dyDescent="0.25">
      <c r="A193" s="48"/>
      <c r="B193" s="49" t="s">
        <v>25</v>
      </c>
      <c r="C193" s="50"/>
      <c r="D193" s="51"/>
      <c r="E193" s="52">
        <f>SUM(E5:E191)</f>
        <v>0</v>
      </c>
      <c r="F193" s="53">
        <f>SUM(F5:F191)</f>
        <v>0</v>
      </c>
      <c r="G193" s="54">
        <f>SUM(G5:G191)</f>
        <v>0</v>
      </c>
    </row>
    <row r="194" spans="1:7" ht="13.5" thickBot="1" x14ac:dyDescent="0.25">
      <c r="A194" s="42"/>
      <c r="B194" s="43"/>
      <c r="C194" s="44"/>
      <c r="D194" s="45"/>
      <c r="E194" s="46"/>
      <c r="F194" s="46"/>
      <c r="G194" s="47"/>
    </row>
    <row r="196" spans="1:7" x14ac:dyDescent="0.2">
      <c r="A196" s="37"/>
      <c r="B196" s="38"/>
      <c r="C196" s="39"/>
      <c r="D196" s="37"/>
      <c r="E196" s="40"/>
      <c r="F196" s="41"/>
      <c r="G196" s="41"/>
    </row>
  </sheetData>
  <mergeCells count="10">
    <mergeCell ref="A84:G84"/>
    <mergeCell ref="A108:G108"/>
    <mergeCell ref="A132:G132"/>
    <mergeCell ref="A149:G149"/>
    <mergeCell ref="A169:G169"/>
    <mergeCell ref="A1:G1"/>
    <mergeCell ref="A3:G3"/>
    <mergeCell ref="A4:G4"/>
    <mergeCell ref="A35:G35"/>
    <mergeCell ref="A68:G68"/>
  </mergeCells>
  <phoneticPr fontId="0" type="noConversion"/>
  <printOptions horizontalCentered="1"/>
  <pageMargins left="0.70866141732283472" right="0.47244094488188981" top="0.78740157480314965" bottom="0.98425196850393704" header="0.39370078740157483" footer="0.39370078740157483"/>
  <pageSetup paperSize="9" scale="75" fitToHeight="0" orientation="landscape" r:id="rId1"/>
  <headerFooter alignWithMargins="0">
    <oddFooter>&amp;L&amp;"-,Kurzíva"&amp;8SPECIFIKACE ZAŘÍZENÍ - VZDUCHOTECHNIKA&amp;R&amp;"-,Obyčejné"&amp;P / &amp;N</oddFooter>
  </headerFooter>
  <rowBreaks count="6" manualBreakCount="6">
    <brk id="28" max="6" man="1"/>
    <brk id="56" max="6" man="1"/>
    <brk id="83" max="16383" man="1"/>
    <brk id="107" max="16383" man="1"/>
    <brk id="131" max="16383" man="1"/>
    <brk id="16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specifikace</vt:lpstr>
      <vt:lpstr>specifikace!Názvy_tisku</vt:lpstr>
      <vt:lpstr>specifikace!Print_Area</vt:lpstr>
      <vt:lpstr>specifikace!Print_Titles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Quantities</dc:title>
  <dc:creator>David Pavlas</dc:creator>
  <cp:lastModifiedBy>Jan Gallus</cp:lastModifiedBy>
  <cp:lastPrinted>2025-01-20T07:28:19Z</cp:lastPrinted>
  <dcterms:created xsi:type="dcterms:W3CDTF">1997-01-12T13:00:10Z</dcterms:created>
  <dcterms:modified xsi:type="dcterms:W3CDTF">2025-01-20T07:39:46Z</dcterms:modified>
</cp:coreProperties>
</file>