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<sst xmlns="http://schemas.openxmlformats.org/spreadsheetml/2006/main" count="551" uniqueCount="107">
  <si>
    <t>Číslo</t>
  </si>
  <si>
    <t>Botanický název</t>
  </si>
  <si>
    <t>poznámka</t>
  </si>
  <si>
    <t>průměr pařezu</t>
  </si>
  <si>
    <t>výška stromu</t>
  </si>
  <si>
    <t>ideální průměr koruny</t>
  </si>
  <si>
    <t>plocha stromu</t>
  </si>
  <si>
    <t>S-RB</t>
  </si>
  <si>
    <t>S-RZ</t>
  </si>
  <si>
    <t>S-RO</t>
  </si>
  <si>
    <t>Fagus sylvatica</t>
  </si>
  <si>
    <t>S-RLLR</t>
  </si>
  <si>
    <t>Betula pendula</t>
  </si>
  <si>
    <t>Abies concolor</t>
  </si>
  <si>
    <t>Fraxinus excelsior</t>
  </si>
  <si>
    <t>Quercus robur</t>
  </si>
  <si>
    <t>S-VDH</t>
  </si>
  <si>
    <t>S-RLSP</t>
  </si>
  <si>
    <t>S-KPV</t>
  </si>
  <si>
    <t>Abies grandis</t>
  </si>
  <si>
    <t>S-KV</t>
  </si>
  <si>
    <t>Acer pseudoplatanus</t>
  </si>
  <si>
    <t>skupina</t>
  </si>
  <si>
    <t>Mahonia</t>
  </si>
  <si>
    <t>Alnus glutinosa</t>
  </si>
  <si>
    <t>Acer platanoides</t>
  </si>
  <si>
    <t>Picea abies</t>
  </si>
  <si>
    <t>Spiraea</t>
  </si>
  <si>
    <t>Aesculus hippocastanum</t>
  </si>
  <si>
    <t>Philladelphus</t>
  </si>
  <si>
    <t>Forsythia</t>
  </si>
  <si>
    <t>Tilia cordata</t>
  </si>
  <si>
    <t>Tilia platyphyllos</t>
  </si>
  <si>
    <t>skupina keřů</t>
  </si>
  <si>
    <t>Larix decidua</t>
  </si>
  <si>
    <t>Pinus nigra</t>
  </si>
  <si>
    <t>Juniperus sabina</t>
  </si>
  <si>
    <t>Syringa</t>
  </si>
  <si>
    <t>S-OV</t>
  </si>
  <si>
    <t>2lana</t>
  </si>
  <si>
    <t>Prunus serrulata</t>
  </si>
  <si>
    <t>S-SSK</t>
  </si>
  <si>
    <t>Abies sp.</t>
  </si>
  <si>
    <t>Prunus avium</t>
  </si>
  <si>
    <t>S-RV</t>
  </si>
  <si>
    <t>Corylus avellana</t>
  </si>
  <si>
    <t>Ulmus laevis</t>
  </si>
  <si>
    <t>Taxus baccata</t>
  </si>
  <si>
    <t>Chamaecyparis pisifera</t>
  </si>
  <si>
    <t>Juniperus sp.</t>
  </si>
  <si>
    <t>Tsuga canadensis</t>
  </si>
  <si>
    <t>Juniperus chinensis</t>
  </si>
  <si>
    <t>Fraxinus excelsior 'Pendula'</t>
  </si>
  <si>
    <t>Pseudotsuga</t>
  </si>
  <si>
    <t>Picea omorica</t>
  </si>
  <si>
    <t>Chaenomeles speciosa</t>
  </si>
  <si>
    <t>Juniperus media</t>
  </si>
  <si>
    <t>Symphoricarpos</t>
  </si>
  <si>
    <t>Crataegus laevigata</t>
  </si>
  <si>
    <t>Cena bez DPH</t>
  </si>
  <si>
    <t>21% DPH</t>
  </si>
  <si>
    <t>Cena vč. DPH</t>
  </si>
  <si>
    <t>bezpečnostní řez</t>
  </si>
  <si>
    <t>zdravotní řez</t>
  </si>
  <si>
    <t>obvodová redukce</t>
  </si>
  <si>
    <t>lokální redukce z důvodu stabilizace</t>
  </si>
  <si>
    <t>lokální redukce směrem k překážce</t>
  </si>
  <si>
    <t>stabilizace sekundární koruny</t>
  </si>
  <si>
    <t>kácení volné</t>
  </si>
  <si>
    <t>kácení postupné/s přetažením</t>
  </si>
  <si>
    <t>dynamická vazba</t>
  </si>
  <si>
    <t>111251111R00</t>
  </si>
  <si>
    <t>111251119R00</t>
  </si>
  <si>
    <t>111251115R00</t>
  </si>
  <si>
    <t>162201401R00</t>
  </si>
  <si>
    <t>162201402R00</t>
  </si>
  <si>
    <t>162201403R00</t>
  </si>
  <si>
    <t>162201404R00</t>
  </si>
  <si>
    <t>Drcení ořezaných větví průměru do 10 cm</t>
  </si>
  <si>
    <t>Drcení ořezaných větví průměru do 19 cm</t>
  </si>
  <si>
    <t>Drcení ořezaných větví průměru do 15 cm</t>
  </si>
  <si>
    <t>Vod.přemístění větví listnatých, D 30 cm do 1000 m</t>
  </si>
  <si>
    <t>Vod.přemístění větví listnatých, D 50 cm do 1000 m</t>
  </si>
  <si>
    <t>Vod.přemístění větví listnatých, D 70 cm do 1000 m</t>
  </si>
  <si>
    <t>Vod.přemístění větví listnatých, D 90 cm do 1000 m</t>
  </si>
  <si>
    <t>m3</t>
  </si>
  <si>
    <t>kus</t>
  </si>
  <si>
    <t>Likvidace dřevní hmoty</t>
  </si>
  <si>
    <t>MJ</t>
  </si>
  <si>
    <t>půočet</t>
  </si>
  <si>
    <t>J.cena</t>
  </si>
  <si>
    <t>Park Bedřicha Smetany, Město Albrechtice</t>
  </si>
  <si>
    <t>Inventarizace dřevin - ošetření</t>
  </si>
  <si>
    <t>technologie ošetření</t>
  </si>
  <si>
    <t>cena ořezu bez DPH</t>
  </si>
  <si>
    <t>cena celkem bez DPH</t>
  </si>
  <si>
    <t>162301911R00</t>
  </si>
  <si>
    <t>Příplatek za dalších 5000m - kmeny listnaté D 30cm</t>
  </si>
  <si>
    <t>162301912R00</t>
  </si>
  <si>
    <t>Příplatek za dalších 5000m - kmeny listnaté D 50cm</t>
  </si>
  <si>
    <t>162301913R00</t>
  </si>
  <si>
    <t>Příplatek za dalších 5000m - kmeny listnaté D 70cm</t>
  </si>
  <si>
    <t>167101102R00</t>
  </si>
  <si>
    <t>Nakládání dřevní hmoty z kácení a likvidace kořenů</t>
  </si>
  <si>
    <t>Poznámka k položce:, Poznámka k položce: nadzemní část (štěpky)</t>
  </si>
  <si>
    <t>979098211</t>
  </si>
  <si>
    <t>Skládkovné dřevo štěpky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</si>
</sst>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_ ;\-#,##0.00\ "/>
    <numFmt numFmtId="165" formatCode="#,##0\_x0000_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 CE"/>
      <family val="2"/>
    </font>
    <font>
      <sz val="8"/>
      <name val="Arial CE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  <family val="2"/>
    </font>
    <font>
      <i/>
      <sz val="7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2">
    <xf numFmtId="0" fontId="0" fillId="0" borderId="0" xfId="0"/>
    <xf numFmtId="0" fontId="3" fillId="0" borderId="0" xfId="0" applyFont="1" applyAlignment="1" applyProtection="1">
      <alignment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4" fontId="3" fillId="0" borderId="0" xfId="20" applyFont="1" applyAlignment="1">
      <alignment horizontal="center"/>
    </xf>
    <xf numFmtId="44" fontId="3" fillId="0" borderId="0" xfId="2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4" fontId="5" fillId="0" borderId="1" xfId="20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/>
    </xf>
    <xf numFmtId="0" fontId="4" fillId="0" borderId="1" xfId="0" applyFont="1" applyBorder="1" applyAlignment="1">
      <alignment horizontal="center"/>
    </xf>
    <xf numFmtId="44" fontId="3" fillId="0" borderId="1" xfId="20" applyFont="1" applyBorder="1"/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9" fontId="4" fillId="0" borderId="1" xfId="0" applyNumberFormat="1" applyFont="1" applyBorder="1" applyAlignment="1" applyProtection="1">
      <alignment horizontal="left" vertical="top" wrapText="1"/>
      <protection locked="0"/>
    </xf>
    <xf numFmtId="9" fontId="4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/>
      <protection locked="0"/>
    </xf>
    <xf numFmtId="9" fontId="7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Border="1"/>
    <xf numFmtId="0" fontId="8" fillId="0" borderId="1" xfId="0" applyFont="1" applyBorder="1" applyProtection="1">
      <protection locked="0"/>
    </xf>
    <xf numFmtId="9" fontId="3" fillId="0" borderId="1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4" fontId="9" fillId="0" borderId="0" xfId="20" applyFont="1" applyBorder="1" applyAlignment="1">
      <alignment horizontal="center"/>
    </xf>
    <xf numFmtId="44" fontId="2" fillId="0" borderId="0" xfId="20" applyFont="1" applyBorder="1"/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4" fontId="4" fillId="0" borderId="0" xfId="20" applyFont="1" applyBorder="1" applyAlignment="1">
      <alignment horizontal="center"/>
    </xf>
    <xf numFmtId="44" fontId="3" fillId="0" borderId="0" xfId="2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" xfId="21" applyNumberFormat="1" applyFont="1" applyBorder="1" applyAlignment="1">
      <alignment vertical="top"/>
      <protection/>
    </xf>
    <xf numFmtId="0" fontId="11" fillId="0" borderId="1" xfId="25" applyNumberFormat="1" applyFont="1" applyBorder="1" applyAlignment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9" fontId="7" fillId="0" borderId="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44" fontId="3" fillId="0" borderId="0" xfId="20" applyFont="1" applyBorder="1"/>
    <xf numFmtId="0" fontId="3" fillId="0" borderId="0" xfId="0" applyFont="1" applyBorder="1" applyAlignment="1" applyProtection="1">
      <alignment horizontal="center" vertical="center"/>
      <protection locked="0"/>
    </xf>
    <xf numFmtId="9" fontId="7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44" fontId="3" fillId="0" borderId="0" xfId="20" applyFont="1" applyBorder="1" applyAlignment="1">
      <alignment horizontal="center" vertical="center"/>
    </xf>
    <xf numFmtId="0" fontId="11" fillId="0" borderId="1" xfId="26" applyFont="1" applyBorder="1" applyAlignment="1">
      <alignment horizontal="center" shrinkToFit="1"/>
      <protection/>
    </xf>
    <xf numFmtId="164" fontId="3" fillId="0" borderId="1" xfId="20" applyNumberFormat="1" applyFont="1" applyBorder="1" applyAlignment="1">
      <alignment horizontal="center"/>
    </xf>
    <xf numFmtId="164" fontId="3" fillId="0" borderId="1" xfId="20" applyNumberFormat="1" applyFont="1" applyBorder="1"/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5" fillId="0" borderId="2" xfId="29" applyFont="1" applyBorder="1" applyAlignment="1">
      <alignment vertical="top" wrapText="1"/>
      <protection/>
    </xf>
    <xf numFmtId="0" fontId="14" fillId="0" borderId="3" xfId="29" applyFont="1" applyBorder="1" applyAlignment="1">
      <alignment vertical="center" wrapText="1"/>
      <protection/>
    </xf>
    <xf numFmtId="49" fontId="14" fillId="0" borderId="1" xfId="28" applyNumberFormat="1" applyFont="1" applyBorder="1" applyAlignment="1">
      <alignment vertical="top"/>
      <protection/>
    </xf>
    <xf numFmtId="0" fontId="14" fillId="0" borderId="1" xfId="28" applyFont="1" applyBorder="1" applyAlignment="1">
      <alignment vertical="center" wrapText="1"/>
      <protection/>
    </xf>
    <xf numFmtId="44" fontId="3" fillId="0" borderId="1" xfId="20" applyFont="1" applyBorder="1" applyAlignment="1">
      <alignment horizontal="center"/>
    </xf>
    <xf numFmtId="49" fontId="14" fillId="0" borderId="1" xfId="30" applyNumberFormat="1" applyFont="1" applyBorder="1" applyAlignment="1">
      <alignment vertical="top"/>
      <protection/>
    </xf>
    <xf numFmtId="0" fontId="14" fillId="0" borderId="1" xfId="30" applyFont="1" applyBorder="1" applyAlignment="1">
      <alignment vertical="center" wrapText="1"/>
      <protection/>
    </xf>
    <xf numFmtId="44" fontId="3" fillId="0" borderId="1" xfId="20" applyFont="1" applyBorder="1" applyAlignment="1">
      <alignment horizontal="center"/>
    </xf>
    <xf numFmtId="165" fontId="14" fillId="0" borderId="1" xfId="30" applyNumberFormat="1" applyFont="1" applyBorder="1" applyAlignment="1">
      <alignment horizontal="center" vertical="center"/>
      <protection/>
    </xf>
    <xf numFmtId="49" fontId="14" fillId="0" borderId="1" xfId="29" applyNumberFormat="1" applyFont="1" applyBorder="1" applyAlignment="1">
      <alignment horizontal="left" vertical="center"/>
      <protection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4" xfId="21"/>
    <cellStyle name="normální 2" xfId="22"/>
    <cellStyle name="Normální 3" xfId="23"/>
    <cellStyle name="Měna 2" xfId="24"/>
    <cellStyle name="Normální 5" xfId="25"/>
    <cellStyle name="Normální 6" xfId="26"/>
    <cellStyle name="Měna 3" xfId="27"/>
    <cellStyle name="Normální 7" xfId="28"/>
    <cellStyle name="Normální 8" xfId="29"/>
    <cellStyle name="Normální 9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0"/>
  <sheetViews>
    <sheetView tabSelected="1" workbookViewId="0" topLeftCell="A40">
      <selection activeCell="M307" sqref="M307"/>
    </sheetView>
  </sheetViews>
  <sheetFormatPr defaultColWidth="9.140625" defaultRowHeight="15"/>
  <cols>
    <col min="1" max="1" width="15.140625" style="38" customWidth="1"/>
    <col min="2" max="2" width="22.57421875" style="1" customWidth="1"/>
    <col min="3" max="3" width="10.28125" style="2" customWidth="1"/>
    <col min="4" max="4" width="5.28125" style="3" customWidth="1"/>
    <col min="5" max="5" width="6.7109375" style="4" customWidth="1"/>
    <col min="6" max="7" width="6.7109375" style="5" bestFit="1" customWidth="1"/>
    <col min="8" max="8" width="8.421875" style="6" customWidth="1"/>
    <col min="9" max="9" width="15.28125" style="7" customWidth="1"/>
    <col min="10" max="226" width="9.140625" style="2" customWidth="1"/>
    <col min="227" max="227" width="6.57421875" style="2" customWidth="1"/>
    <col min="228" max="228" width="9.140625" style="2" customWidth="1"/>
    <col min="229" max="229" width="26.7109375" style="2" bestFit="1" customWidth="1"/>
    <col min="230" max="230" width="13.7109375" style="2" customWidth="1"/>
    <col min="231" max="231" width="7.7109375" style="2" bestFit="1" customWidth="1"/>
    <col min="232" max="232" width="6.7109375" style="2" bestFit="1" customWidth="1"/>
    <col min="233" max="234" width="6.57421875" style="2" bestFit="1" customWidth="1"/>
    <col min="235" max="235" width="6.7109375" style="2" bestFit="1" customWidth="1"/>
    <col min="236" max="236" width="7.57421875" style="2" bestFit="1" customWidth="1"/>
    <col min="237" max="237" width="6.140625" style="2" bestFit="1" customWidth="1"/>
    <col min="238" max="238" width="8.28125" style="2" bestFit="1" customWidth="1"/>
    <col min="239" max="239" width="7.57421875" style="2" bestFit="1" customWidth="1"/>
    <col min="240" max="240" width="10.140625" style="2" bestFit="1" customWidth="1"/>
    <col min="241" max="241" width="31.421875" style="2" bestFit="1" customWidth="1"/>
    <col min="242" max="482" width="9.140625" style="2" customWidth="1"/>
    <col min="483" max="483" width="6.57421875" style="2" customWidth="1"/>
    <col min="484" max="484" width="9.140625" style="2" customWidth="1"/>
    <col min="485" max="485" width="26.7109375" style="2" bestFit="1" customWidth="1"/>
    <col min="486" max="486" width="13.7109375" style="2" customWidth="1"/>
    <col min="487" max="487" width="7.7109375" style="2" bestFit="1" customWidth="1"/>
    <col min="488" max="488" width="6.7109375" style="2" bestFit="1" customWidth="1"/>
    <col min="489" max="490" width="6.57421875" style="2" bestFit="1" customWidth="1"/>
    <col min="491" max="491" width="6.7109375" style="2" bestFit="1" customWidth="1"/>
    <col min="492" max="492" width="7.57421875" style="2" bestFit="1" customWidth="1"/>
    <col min="493" max="493" width="6.140625" style="2" bestFit="1" customWidth="1"/>
    <col min="494" max="494" width="8.28125" style="2" bestFit="1" customWidth="1"/>
    <col min="495" max="495" width="7.57421875" style="2" bestFit="1" customWidth="1"/>
    <col min="496" max="496" width="10.140625" style="2" bestFit="1" customWidth="1"/>
    <col min="497" max="497" width="31.421875" style="2" bestFit="1" customWidth="1"/>
    <col min="498" max="738" width="9.140625" style="2" customWidth="1"/>
    <col min="739" max="739" width="6.57421875" style="2" customWidth="1"/>
    <col min="740" max="740" width="9.140625" style="2" customWidth="1"/>
    <col min="741" max="741" width="26.7109375" style="2" bestFit="1" customWidth="1"/>
    <col min="742" max="742" width="13.7109375" style="2" customWidth="1"/>
    <col min="743" max="743" width="7.7109375" style="2" bestFit="1" customWidth="1"/>
    <col min="744" max="744" width="6.7109375" style="2" bestFit="1" customWidth="1"/>
    <col min="745" max="746" width="6.57421875" style="2" bestFit="1" customWidth="1"/>
    <col min="747" max="747" width="6.7109375" style="2" bestFit="1" customWidth="1"/>
    <col min="748" max="748" width="7.57421875" style="2" bestFit="1" customWidth="1"/>
    <col min="749" max="749" width="6.140625" style="2" bestFit="1" customWidth="1"/>
    <col min="750" max="750" width="8.28125" style="2" bestFit="1" customWidth="1"/>
    <col min="751" max="751" width="7.57421875" style="2" bestFit="1" customWidth="1"/>
    <col min="752" max="752" width="10.140625" style="2" bestFit="1" customWidth="1"/>
    <col min="753" max="753" width="31.421875" style="2" bestFit="1" customWidth="1"/>
    <col min="754" max="994" width="9.140625" style="2" customWidth="1"/>
    <col min="995" max="995" width="6.57421875" style="2" customWidth="1"/>
    <col min="996" max="996" width="9.140625" style="2" customWidth="1"/>
    <col min="997" max="997" width="26.7109375" style="2" bestFit="1" customWidth="1"/>
    <col min="998" max="998" width="13.7109375" style="2" customWidth="1"/>
    <col min="999" max="999" width="7.7109375" style="2" bestFit="1" customWidth="1"/>
    <col min="1000" max="1000" width="6.7109375" style="2" bestFit="1" customWidth="1"/>
    <col min="1001" max="1002" width="6.57421875" style="2" bestFit="1" customWidth="1"/>
    <col min="1003" max="1003" width="6.7109375" style="2" bestFit="1" customWidth="1"/>
    <col min="1004" max="1004" width="7.57421875" style="2" bestFit="1" customWidth="1"/>
    <col min="1005" max="1005" width="6.140625" style="2" bestFit="1" customWidth="1"/>
    <col min="1006" max="1006" width="8.28125" style="2" bestFit="1" customWidth="1"/>
    <col min="1007" max="1007" width="7.57421875" style="2" bestFit="1" customWidth="1"/>
    <col min="1008" max="1008" width="10.140625" style="2" bestFit="1" customWidth="1"/>
    <col min="1009" max="1009" width="31.421875" style="2" bestFit="1" customWidth="1"/>
    <col min="1010" max="1250" width="9.140625" style="2" customWidth="1"/>
    <col min="1251" max="1251" width="6.57421875" style="2" customWidth="1"/>
    <col min="1252" max="1252" width="9.140625" style="2" customWidth="1"/>
    <col min="1253" max="1253" width="26.7109375" style="2" bestFit="1" customWidth="1"/>
    <col min="1254" max="1254" width="13.7109375" style="2" customWidth="1"/>
    <col min="1255" max="1255" width="7.7109375" style="2" bestFit="1" customWidth="1"/>
    <col min="1256" max="1256" width="6.7109375" style="2" bestFit="1" customWidth="1"/>
    <col min="1257" max="1258" width="6.57421875" style="2" bestFit="1" customWidth="1"/>
    <col min="1259" max="1259" width="6.7109375" style="2" bestFit="1" customWidth="1"/>
    <col min="1260" max="1260" width="7.57421875" style="2" bestFit="1" customWidth="1"/>
    <col min="1261" max="1261" width="6.140625" style="2" bestFit="1" customWidth="1"/>
    <col min="1262" max="1262" width="8.28125" style="2" bestFit="1" customWidth="1"/>
    <col min="1263" max="1263" width="7.57421875" style="2" bestFit="1" customWidth="1"/>
    <col min="1264" max="1264" width="10.140625" style="2" bestFit="1" customWidth="1"/>
    <col min="1265" max="1265" width="31.421875" style="2" bestFit="1" customWidth="1"/>
    <col min="1266" max="1506" width="9.140625" style="2" customWidth="1"/>
    <col min="1507" max="1507" width="6.57421875" style="2" customWidth="1"/>
    <col min="1508" max="1508" width="9.140625" style="2" customWidth="1"/>
    <col min="1509" max="1509" width="26.7109375" style="2" bestFit="1" customWidth="1"/>
    <col min="1510" max="1510" width="13.7109375" style="2" customWidth="1"/>
    <col min="1511" max="1511" width="7.7109375" style="2" bestFit="1" customWidth="1"/>
    <col min="1512" max="1512" width="6.7109375" style="2" bestFit="1" customWidth="1"/>
    <col min="1513" max="1514" width="6.57421875" style="2" bestFit="1" customWidth="1"/>
    <col min="1515" max="1515" width="6.7109375" style="2" bestFit="1" customWidth="1"/>
    <col min="1516" max="1516" width="7.57421875" style="2" bestFit="1" customWidth="1"/>
    <col min="1517" max="1517" width="6.140625" style="2" bestFit="1" customWidth="1"/>
    <col min="1518" max="1518" width="8.28125" style="2" bestFit="1" customWidth="1"/>
    <col min="1519" max="1519" width="7.57421875" style="2" bestFit="1" customWidth="1"/>
    <col min="1520" max="1520" width="10.140625" style="2" bestFit="1" customWidth="1"/>
    <col min="1521" max="1521" width="31.421875" style="2" bestFit="1" customWidth="1"/>
    <col min="1522" max="1762" width="9.140625" style="2" customWidth="1"/>
    <col min="1763" max="1763" width="6.57421875" style="2" customWidth="1"/>
    <col min="1764" max="1764" width="9.140625" style="2" customWidth="1"/>
    <col min="1765" max="1765" width="26.7109375" style="2" bestFit="1" customWidth="1"/>
    <col min="1766" max="1766" width="13.7109375" style="2" customWidth="1"/>
    <col min="1767" max="1767" width="7.7109375" style="2" bestFit="1" customWidth="1"/>
    <col min="1768" max="1768" width="6.7109375" style="2" bestFit="1" customWidth="1"/>
    <col min="1769" max="1770" width="6.57421875" style="2" bestFit="1" customWidth="1"/>
    <col min="1771" max="1771" width="6.7109375" style="2" bestFit="1" customWidth="1"/>
    <col min="1772" max="1772" width="7.57421875" style="2" bestFit="1" customWidth="1"/>
    <col min="1773" max="1773" width="6.140625" style="2" bestFit="1" customWidth="1"/>
    <col min="1774" max="1774" width="8.28125" style="2" bestFit="1" customWidth="1"/>
    <col min="1775" max="1775" width="7.57421875" style="2" bestFit="1" customWidth="1"/>
    <col min="1776" max="1776" width="10.140625" style="2" bestFit="1" customWidth="1"/>
    <col min="1777" max="1777" width="31.421875" style="2" bestFit="1" customWidth="1"/>
    <col min="1778" max="2018" width="9.140625" style="2" customWidth="1"/>
    <col min="2019" max="2019" width="6.57421875" style="2" customWidth="1"/>
    <col min="2020" max="2020" width="9.140625" style="2" customWidth="1"/>
    <col min="2021" max="2021" width="26.7109375" style="2" bestFit="1" customWidth="1"/>
    <col min="2022" max="2022" width="13.7109375" style="2" customWidth="1"/>
    <col min="2023" max="2023" width="7.7109375" style="2" bestFit="1" customWidth="1"/>
    <col min="2024" max="2024" width="6.7109375" style="2" bestFit="1" customWidth="1"/>
    <col min="2025" max="2026" width="6.57421875" style="2" bestFit="1" customWidth="1"/>
    <col min="2027" max="2027" width="6.7109375" style="2" bestFit="1" customWidth="1"/>
    <col min="2028" max="2028" width="7.57421875" style="2" bestFit="1" customWidth="1"/>
    <col min="2029" max="2029" width="6.140625" style="2" bestFit="1" customWidth="1"/>
    <col min="2030" max="2030" width="8.28125" style="2" bestFit="1" customWidth="1"/>
    <col min="2031" max="2031" width="7.57421875" style="2" bestFit="1" customWidth="1"/>
    <col min="2032" max="2032" width="10.140625" style="2" bestFit="1" customWidth="1"/>
    <col min="2033" max="2033" width="31.421875" style="2" bestFit="1" customWidth="1"/>
    <col min="2034" max="2274" width="9.140625" style="2" customWidth="1"/>
    <col min="2275" max="2275" width="6.57421875" style="2" customWidth="1"/>
    <col min="2276" max="2276" width="9.140625" style="2" customWidth="1"/>
    <col min="2277" max="2277" width="26.7109375" style="2" bestFit="1" customWidth="1"/>
    <col min="2278" max="2278" width="13.7109375" style="2" customWidth="1"/>
    <col min="2279" max="2279" width="7.7109375" style="2" bestFit="1" customWidth="1"/>
    <col min="2280" max="2280" width="6.7109375" style="2" bestFit="1" customWidth="1"/>
    <col min="2281" max="2282" width="6.57421875" style="2" bestFit="1" customWidth="1"/>
    <col min="2283" max="2283" width="6.7109375" style="2" bestFit="1" customWidth="1"/>
    <col min="2284" max="2284" width="7.57421875" style="2" bestFit="1" customWidth="1"/>
    <col min="2285" max="2285" width="6.140625" style="2" bestFit="1" customWidth="1"/>
    <col min="2286" max="2286" width="8.28125" style="2" bestFit="1" customWidth="1"/>
    <col min="2287" max="2287" width="7.57421875" style="2" bestFit="1" customWidth="1"/>
    <col min="2288" max="2288" width="10.140625" style="2" bestFit="1" customWidth="1"/>
    <col min="2289" max="2289" width="31.421875" style="2" bestFit="1" customWidth="1"/>
    <col min="2290" max="2530" width="9.140625" style="2" customWidth="1"/>
    <col min="2531" max="2531" width="6.57421875" style="2" customWidth="1"/>
    <col min="2532" max="2532" width="9.140625" style="2" customWidth="1"/>
    <col min="2533" max="2533" width="26.7109375" style="2" bestFit="1" customWidth="1"/>
    <col min="2534" max="2534" width="13.7109375" style="2" customWidth="1"/>
    <col min="2535" max="2535" width="7.7109375" style="2" bestFit="1" customWidth="1"/>
    <col min="2536" max="2536" width="6.7109375" style="2" bestFit="1" customWidth="1"/>
    <col min="2537" max="2538" width="6.57421875" style="2" bestFit="1" customWidth="1"/>
    <col min="2539" max="2539" width="6.7109375" style="2" bestFit="1" customWidth="1"/>
    <col min="2540" max="2540" width="7.57421875" style="2" bestFit="1" customWidth="1"/>
    <col min="2541" max="2541" width="6.140625" style="2" bestFit="1" customWidth="1"/>
    <col min="2542" max="2542" width="8.28125" style="2" bestFit="1" customWidth="1"/>
    <col min="2543" max="2543" width="7.57421875" style="2" bestFit="1" customWidth="1"/>
    <col min="2544" max="2544" width="10.140625" style="2" bestFit="1" customWidth="1"/>
    <col min="2545" max="2545" width="31.421875" style="2" bestFit="1" customWidth="1"/>
    <col min="2546" max="2786" width="9.140625" style="2" customWidth="1"/>
    <col min="2787" max="2787" width="6.57421875" style="2" customWidth="1"/>
    <col min="2788" max="2788" width="9.140625" style="2" customWidth="1"/>
    <col min="2789" max="2789" width="26.7109375" style="2" bestFit="1" customWidth="1"/>
    <col min="2790" max="2790" width="13.7109375" style="2" customWidth="1"/>
    <col min="2791" max="2791" width="7.7109375" style="2" bestFit="1" customWidth="1"/>
    <col min="2792" max="2792" width="6.7109375" style="2" bestFit="1" customWidth="1"/>
    <col min="2793" max="2794" width="6.57421875" style="2" bestFit="1" customWidth="1"/>
    <col min="2795" max="2795" width="6.7109375" style="2" bestFit="1" customWidth="1"/>
    <col min="2796" max="2796" width="7.57421875" style="2" bestFit="1" customWidth="1"/>
    <col min="2797" max="2797" width="6.140625" style="2" bestFit="1" customWidth="1"/>
    <col min="2798" max="2798" width="8.28125" style="2" bestFit="1" customWidth="1"/>
    <col min="2799" max="2799" width="7.57421875" style="2" bestFit="1" customWidth="1"/>
    <col min="2800" max="2800" width="10.140625" style="2" bestFit="1" customWidth="1"/>
    <col min="2801" max="2801" width="31.421875" style="2" bestFit="1" customWidth="1"/>
    <col min="2802" max="3042" width="9.140625" style="2" customWidth="1"/>
    <col min="3043" max="3043" width="6.57421875" style="2" customWidth="1"/>
    <col min="3044" max="3044" width="9.140625" style="2" customWidth="1"/>
    <col min="3045" max="3045" width="26.7109375" style="2" bestFit="1" customWidth="1"/>
    <col min="3046" max="3046" width="13.7109375" style="2" customWidth="1"/>
    <col min="3047" max="3047" width="7.7109375" style="2" bestFit="1" customWidth="1"/>
    <col min="3048" max="3048" width="6.7109375" style="2" bestFit="1" customWidth="1"/>
    <col min="3049" max="3050" width="6.57421875" style="2" bestFit="1" customWidth="1"/>
    <col min="3051" max="3051" width="6.7109375" style="2" bestFit="1" customWidth="1"/>
    <col min="3052" max="3052" width="7.57421875" style="2" bestFit="1" customWidth="1"/>
    <col min="3053" max="3053" width="6.140625" style="2" bestFit="1" customWidth="1"/>
    <col min="3054" max="3054" width="8.28125" style="2" bestFit="1" customWidth="1"/>
    <col min="3055" max="3055" width="7.57421875" style="2" bestFit="1" customWidth="1"/>
    <col min="3056" max="3056" width="10.140625" style="2" bestFit="1" customWidth="1"/>
    <col min="3057" max="3057" width="31.421875" style="2" bestFit="1" customWidth="1"/>
    <col min="3058" max="3298" width="9.140625" style="2" customWidth="1"/>
    <col min="3299" max="3299" width="6.57421875" style="2" customWidth="1"/>
    <col min="3300" max="3300" width="9.140625" style="2" customWidth="1"/>
    <col min="3301" max="3301" width="26.7109375" style="2" bestFit="1" customWidth="1"/>
    <col min="3302" max="3302" width="13.7109375" style="2" customWidth="1"/>
    <col min="3303" max="3303" width="7.7109375" style="2" bestFit="1" customWidth="1"/>
    <col min="3304" max="3304" width="6.7109375" style="2" bestFit="1" customWidth="1"/>
    <col min="3305" max="3306" width="6.57421875" style="2" bestFit="1" customWidth="1"/>
    <col min="3307" max="3307" width="6.7109375" style="2" bestFit="1" customWidth="1"/>
    <col min="3308" max="3308" width="7.57421875" style="2" bestFit="1" customWidth="1"/>
    <col min="3309" max="3309" width="6.140625" style="2" bestFit="1" customWidth="1"/>
    <col min="3310" max="3310" width="8.28125" style="2" bestFit="1" customWidth="1"/>
    <col min="3311" max="3311" width="7.57421875" style="2" bestFit="1" customWidth="1"/>
    <col min="3312" max="3312" width="10.140625" style="2" bestFit="1" customWidth="1"/>
    <col min="3313" max="3313" width="31.421875" style="2" bestFit="1" customWidth="1"/>
    <col min="3314" max="3554" width="9.140625" style="2" customWidth="1"/>
    <col min="3555" max="3555" width="6.57421875" style="2" customWidth="1"/>
    <col min="3556" max="3556" width="9.140625" style="2" customWidth="1"/>
    <col min="3557" max="3557" width="26.7109375" style="2" bestFit="1" customWidth="1"/>
    <col min="3558" max="3558" width="13.7109375" style="2" customWidth="1"/>
    <col min="3559" max="3559" width="7.7109375" style="2" bestFit="1" customWidth="1"/>
    <col min="3560" max="3560" width="6.7109375" style="2" bestFit="1" customWidth="1"/>
    <col min="3561" max="3562" width="6.57421875" style="2" bestFit="1" customWidth="1"/>
    <col min="3563" max="3563" width="6.7109375" style="2" bestFit="1" customWidth="1"/>
    <col min="3564" max="3564" width="7.57421875" style="2" bestFit="1" customWidth="1"/>
    <col min="3565" max="3565" width="6.140625" style="2" bestFit="1" customWidth="1"/>
    <col min="3566" max="3566" width="8.28125" style="2" bestFit="1" customWidth="1"/>
    <col min="3567" max="3567" width="7.57421875" style="2" bestFit="1" customWidth="1"/>
    <col min="3568" max="3568" width="10.140625" style="2" bestFit="1" customWidth="1"/>
    <col min="3569" max="3569" width="31.421875" style="2" bestFit="1" customWidth="1"/>
    <col min="3570" max="3810" width="9.140625" style="2" customWidth="1"/>
    <col min="3811" max="3811" width="6.57421875" style="2" customWidth="1"/>
    <col min="3812" max="3812" width="9.140625" style="2" customWidth="1"/>
    <col min="3813" max="3813" width="26.7109375" style="2" bestFit="1" customWidth="1"/>
    <col min="3814" max="3814" width="13.7109375" style="2" customWidth="1"/>
    <col min="3815" max="3815" width="7.7109375" style="2" bestFit="1" customWidth="1"/>
    <col min="3816" max="3816" width="6.7109375" style="2" bestFit="1" customWidth="1"/>
    <col min="3817" max="3818" width="6.57421875" style="2" bestFit="1" customWidth="1"/>
    <col min="3819" max="3819" width="6.7109375" style="2" bestFit="1" customWidth="1"/>
    <col min="3820" max="3820" width="7.57421875" style="2" bestFit="1" customWidth="1"/>
    <col min="3821" max="3821" width="6.140625" style="2" bestFit="1" customWidth="1"/>
    <col min="3822" max="3822" width="8.28125" style="2" bestFit="1" customWidth="1"/>
    <col min="3823" max="3823" width="7.57421875" style="2" bestFit="1" customWidth="1"/>
    <col min="3824" max="3824" width="10.140625" style="2" bestFit="1" customWidth="1"/>
    <col min="3825" max="3825" width="31.421875" style="2" bestFit="1" customWidth="1"/>
    <col min="3826" max="4066" width="9.140625" style="2" customWidth="1"/>
    <col min="4067" max="4067" width="6.57421875" style="2" customWidth="1"/>
    <col min="4068" max="4068" width="9.140625" style="2" customWidth="1"/>
    <col min="4069" max="4069" width="26.7109375" style="2" bestFit="1" customWidth="1"/>
    <col min="4070" max="4070" width="13.7109375" style="2" customWidth="1"/>
    <col min="4071" max="4071" width="7.7109375" style="2" bestFit="1" customWidth="1"/>
    <col min="4072" max="4072" width="6.7109375" style="2" bestFit="1" customWidth="1"/>
    <col min="4073" max="4074" width="6.57421875" style="2" bestFit="1" customWidth="1"/>
    <col min="4075" max="4075" width="6.7109375" style="2" bestFit="1" customWidth="1"/>
    <col min="4076" max="4076" width="7.57421875" style="2" bestFit="1" customWidth="1"/>
    <col min="4077" max="4077" width="6.140625" style="2" bestFit="1" customWidth="1"/>
    <col min="4078" max="4078" width="8.28125" style="2" bestFit="1" customWidth="1"/>
    <col min="4079" max="4079" width="7.57421875" style="2" bestFit="1" customWidth="1"/>
    <col min="4080" max="4080" width="10.140625" style="2" bestFit="1" customWidth="1"/>
    <col min="4081" max="4081" width="31.421875" style="2" bestFit="1" customWidth="1"/>
    <col min="4082" max="4322" width="9.140625" style="2" customWidth="1"/>
    <col min="4323" max="4323" width="6.57421875" style="2" customWidth="1"/>
    <col min="4324" max="4324" width="9.140625" style="2" customWidth="1"/>
    <col min="4325" max="4325" width="26.7109375" style="2" bestFit="1" customWidth="1"/>
    <col min="4326" max="4326" width="13.7109375" style="2" customWidth="1"/>
    <col min="4327" max="4327" width="7.7109375" style="2" bestFit="1" customWidth="1"/>
    <col min="4328" max="4328" width="6.7109375" style="2" bestFit="1" customWidth="1"/>
    <col min="4329" max="4330" width="6.57421875" style="2" bestFit="1" customWidth="1"/>
    <col min="4331" max="4331" width="6.7109375" style="2" bestFit="1" customWidth="1"/>
    <col min="4332" max="4332" width="7.57421875" style="2" bestFit="1" customWidth="1"/>
    <col min="4333" max="4333" width="6.140625" style="2" bestFit="1" customWidth="1"/>
    <col min="4334" max="4334" width="8.28125" style="2" bestFit="1" customWidth="1"/>
    <col min="4335" max="4335" width="7.57421875" style="2" bestFit="1" customWidth="1"/>
    <col min="4336" max="4336" width="10.140625" style="2" bestFit="1" customWidth="1"/>
    <col min="4337" max="4337" width="31.421875" style="2" bestFit="1" customWidth="1"/>
    <col min="4338" max="4578" width="9.140625" style="2" customWidth="1"/>
    <col min="4579" max="4579" width="6.57421875" style="2" customWidth="1"/>
    <col min="4580" max="4580" width="9.140625" style="2" customWidth="1"/>
    <col min="4581" max="4581" width="26.7109375" style="2" bestFit="1" customWidth="1"/>
    <col min="4582" max="4582" width="13.7109375" style="2" customWidth="1"/>
    <col min="4583" max="4583" width="7.7109375" style="2" bestFit="1" customWidth="1"/>
    <col min="4584" max="4584" width="6.7109375" style="2" bestFit="1" customWidth="1"/>
    <col min="4585" max="4586" width="6.57421875" style="2" bestFit="1" customWidth="1"/>
    <col min="4587" max="4587" width="6.7109375" style="2" bestFit="1" customWidth="1"/>
    <col min="4588" max="4588" width="7.57421875" style="2" bestFit="1" customWidth="1"/>
    <col min="4589" max="4589" width="6.140625" style="2" bestFit="1" customWidth="1"/>
    <col min="4590" max="4590" width="8.28125" style="2" bestFit="1" customWidth="1"/>
    <col min="4591" max="4591" width="7.57421875" style="2" bestFit="1" customWidth="1"/>
    <col min="4592" max="4592" width="10.140625" style="2" bestFit="1" customWidth="1"/>
    <col min="4593" max="4593" width="31.421875" style="2" bestFit="1" customWidth="1"/>
    <col min="4594" max="4834" width="9.140625" style="2" customWidth="1"/>
    <col min="4835" max="4835" width="6.57421875" style="2" customWidth="1"/>
    <col min="4836" max="4836" width="9.140625" style="2" customWidth="1"/>
    <col min="4837" max="4837" width="26.7109375" style="2" bestFit="1" customWidth="1"/>
    <col min="4838" max="4838" width="13.7109375" style="2" customWidth="1"/>
    <col min="4839" max="4839" width="7.7109375" style="2" bestFit="1" customWidth="1"/>
    <col min="4840" max="4840" width="6.7109375" style="2" bestFit="1" customWidth="1"/>
    <col min="4841" max="4842" width="6.57421875" style="2" bestFit="1" customWidth="1"/>
    <col min="4843" max="4843" width="6.7109375" style="2" bestFit="1" customWidth="1"/>
    <col min="4844" max="4844" width="7.57421875" style="2" bestFit="1" customWidth="1"/>
    <col min="4845" max="4845" width="6.140625" style="2" bestFit="1" customWidth="1"/>
    <col min="4846" max="4846" width="8.28125" style="2" bestFit="1" customWidth="1"/>
    <col min="4847" max="4847" width="7.57421875" style="2" bestFit="1" customWidth="1"/>
    <col min="4848" max="4848" width="10.140625" style="2" bestFit="1" customWidth="1"/>
    <col min="4849" max="4849" width="31.421875" style="2" bestFit="1" customWidth="1"/>
    <col min="4850" max="5090" width="9.140625" style="2" customWidth="1"/>
    <col min="5091" max="5091" width="6.57421875" style="2" customWidth="1"/>
    <col min="5092" max="5092" width="9.140625" style="2" customWidth="1"/>
    <col min="5093" max="5093" width="26.7109375" style="2" bestFit="1" customWidth="1"/>
    <col min="5094" max="5094" width="13.7109375" style="2" customWidth="1"/>
    <col min="5095" max="5095" width="7.7109375" style="2" bestFit="1" customWidth="1"/>
    <col min="5096" max="5096" width="6.7109375" style="2" bestFit="1" customWidth="1"/>
    <col min="5097" max="5098" width="6.57421875" style="2" bestFit="1" customWidth="1"/>
    <col min="5099" max="5099" width="6.7109375" style="2" bestFit="1" customWidth="1"/>
    <col min="5100" max="5100" width="7.57421875" style="2" bestFit="1" customWidth="1"/>
    <col min="5101" max="5101" width="6.140625" style="2" bestFit="1" customWidth="1"/>
    <col min="5102" max="5102" width="8.28125" style="2" bestFit="1" customWidth="1"/>
    <col min="5103" max="5103" width="7.57421875" style="2" bestFit="1" customWidth="1"/>
    <col min="5104" max="5104" width="10.140625" style="2" bestFit="1" customWidth="1"/>
    <col min="5105" max="5105" width="31.421875" style="2" bestFit="1" customWidth="1"/>
    <col min="5106" max="5346" width="9.140625" style="2" customWidth="1"/>
    <col min="5347" max="5347" width="6.57421875" style="2" customWidth="1"/>
    <col min="5348" max="5348" width="9.140625" style="2" customWidth="1"/>
    <col min="5349" max="5349" width="26.7109375" style="2" bestFit="1" customWidth="1"/>
    <col min="5350" max="5350" width="13.7109375" style="2" customWidth="1"/>
    <col min="5351" max="5351" width="7.7109375" style="2" bestFit="1" customWidth="1"/>
    <col min="5352" max="5352" width="6.7109375" style="2" bestFit="1" customWidth="1"/>
    <col min="5353" max="5354" width="6.57421875" style="2" bestFit="1" customWidth="1"/>
    <col min="5355" max="5355" width="6.7109375" style="2" bestFit="1" customWidth="1"/>
    <col min="5356" max="5356" width="7.57421875" style="2" bestFit="1" customWidth="1"/>
    <col min="5357" max="5357" width="6.140625" style="2" bestFit="1" customWidth="1"/>
    <col min="5358" max="5358" width="8.28125" style="2" bestFit="1" customWidth="1"/>
    <col min="5359" max="5359" width="7.57421875" style="2" bestFit="1" customWidth="1"/>
    <col min="5360" max="5360" width="10.140625" style="2" bestFit="1" customWidth="1"/>
    <col min="5361" max="5361" width="31.421875" style="2" bestFit="1" customWidth="1"/>
    <col min="5362" max="5602" width="9.140625" style="2" customWidth="1"/>
    <col min="5603" max="5603" width="6.57421875" style="2" customWidth="1"/>
    <col min="5604" max="5604" width="9.140625" style="2" customWidth="1"/>
    <col min="5605" max="5605" width="26.7109375" style="2" bestFit="1" customWidth="1"/>
    <col min="5606" max="5606" width="13.7109375" style="2" customWidth="1"/>
    <col min="5607" max="5607" width="7.7109375" style="2" bestFit="1" customWidth="1"/>
    <col min="5608" max="5608" width="6.7109375" style="2" bestFit="1" customWidth="1"/>
    <col min="5609" max="5610" width="6.57421875" style="2" bestFit="1" customWidth="1"/>
    <col min="5611" max="5611" width="6.7109375" style="2" bestFit="1" customWidth="1"/>
    <col min="5612" max="5612" width="7.57421875" style="2" bestFit="1" customWidth="1"/>
    <col min="5613" max="5613" width="6.140625" style="2" bestFit="1" customWidth="1"/>
    <col min="5614" max="5614" width="8.28125" style="2" bestFit="1" customWidth="1"/>
    <col min="5615" max="5615" width="7.57421875" style="2" bestFit="1" customWidth="1"/>
    <col min="5616" max="5616" width="10.140625" style="2" bestFit="1" customWidth="1"/>
    <col min="5617" max="5617" width="31.421875" style="2" bestFit="1" customWidth="1"/>
    <col min="5618" max="5858" width="9.140625" style="2" customWidth="1"/>
    <col min="5859" max="5859" width="6.57421875" style="2" customWidth="1"/>
    <col min="5860" max="5860" width="9.140625" style="2" customWidth="1"/>
    <col min="5861" max="5861" width="26.7109375" style="2" bestFit="1" customWidth="1"/>
    <col min="5862" max="5862" width="13.7109375" style="2" customWidth="1"/>
    <col min="5863" max="5863" width="7.7109375" style="2" bestFit="1" customWidth="1"/>
    <col min="5864" max="5864" width="6.7109375" style="2" bestFit="1" customWidth="1"/>
    <col min="5865" max="5866" width="6.57421875" style="2" bestFit="1" customWidth="1"/>
    <col min="5867" max="5867" width="6.7109375" style="2" bestFit="1" customWidth="1"/>
    <col min="5868" max="5868" width="7.57421875" style="2" bestFit="1" customWidth="1"/>
    <col min="5869" max="5869" width="6.140625" style="2" bestFit="1" customWidth="1"/>
    <col min="5870" max="5870" width="8.28125" style="2" bestFit="1" customWidth="1"/>
    <col min="5871" max="5871" width="7.57421875" style="2" bestFit="1" customWidth="1"/>
    <col min="5872" max="5872" width="10.140625" style="2" bestFit="1" customWidth="1"/>
    <col min="5873" max="5873" width="31.421875" style="2" bestFit="1" customWidth="1"/>
    <col min="5874" max="6114" width="9.140625" style="2" customWidth="1"/>
    <col min="6115" max="6115" width="6.57421875" style="2" customWidth="1"/>
    <col min="6116" max="6116" width="9.140625" style="2" customWidth="1"/>
    <col min="6117" max="6117" width="26.7109375" style="2" bestFit="1" customWidth="1"/>
    <col min="6118" max="6118" width="13.7109375" style="2" customWidth="1"/>
    <col min="6119" max="6119" width="7.7109375" style="2" bestFit="1" customWidth="1"/>
    <col min="6120" max="6120" width="6.7109375" style="2" bestFit="1" customWidth="1"/>
    <col min="6121" max="6122" width="6.57421875" style="2" bestFit="1" customWidth="1"/>
    <col min="6123" max="6123" width="6.7109375" style="2" bestFit="1" customWidth="1"/>
    <col min="6124" max="6124" width="7.57421875" style="2" bestFit="1" customWidth="1"/>
    <col min="6125" max="6125" width="6.140625" style="2" bestFit="1" customWidth="1"/>
    <col min="6126" max="6126" width="8.28125" style="2" bestFit="1" customWidth="1"/>
    <col min="6127" max="6127" width="7.57421875" style="2" bestFit="1" customWidth="1"/>
    <col min="6128" max="6128" width="10.140625" style="2" bestFit="1" customWidth="1"/>
    <col min="6129" max="6129" width="31.421875" style="2" bestFit="1" customWidth="1"/>
    <col min="6130" max="6370" width="9.140625" style="2" customWidth="1"/>
    <col min="6371" max="6371" width="6.57421875" style="2" customWidth="1"/>
    <col min="6372" max="6372" width="9.140625" style="2" customWidth="1"/>
    <col min="6373" max="6373" width="26.7109375" style="2" bestFit="1" customWidth="1"/>
    <col min="6374" max="6374" width="13.7109375" style="2" customWidth="1"/>
    <col min="6375" max="6375" width="7.7109375" style="2" bestFit="1" customWidth="1"/>
    <col min="6376" max="6376" width="6.7109375" style="2" bestFit="1" customWidth="1"/>
    <col min="6377" max="6378" width="6.57421875" style="2" bestFit="1" customWidth="1"/>
    <col min="6379" max="6379" width="6.7109375" style="2" bestFit="1" customWidth="1"/>
    <col min="6380" max="6380" width="7.57421875" style="2" bestFit="1" customWidth="1"/>
    <col min="6381" max="6381" width="6.140625" style="2" bestFit="1" customWidth="1"/>
    <col min="6382" max="6382" width="8.28125" style="2" bestFit="1" customWidth="1"/>
    <col min="6383" max="6383" width="7.57421875" style="2" bestFit="1" customWidth="1"/>
    <col min="6384" max="6384" width="10.140625" style="2" bestFit="1" customWidth="1"/>
    <col min="6385" max="6385" width="31.421875" style="2" bestFit="1" customWidth="1"/>
    <col min="6386" max="6626" width="9.140625" style="2" customWidth="1"/>
    <col min="6627" max="6627" width="6.57421875" style="2" customWidth="1"/>
    <col min="6628" max="6628" width="9.140625" style="2" customWidth="1"/>
    <col min="6629" max="6629" width="26.7109375" style="2" bestFit="1" customWidth="1"/>
    <col min="6630" max="6630" width="13.7109375" style="2" customWidth="1"/>
    <col min="6631" max="6631" width="7.7109375" style="2" bestFit="1" customWidth="1"/>
    <col min="6632" max="6632" width="6.7109375" style="2" bestFit="1" customWidth="1"/>
    <col min="6633" max="6634" width="6.57421875" style="2" bestFit="1" customWidth="1"/>
    <col min="6635" max="6635" width="6.7109375" style="2" bestFit="1" customWidth="1"/>
    <col min="6636" max="6636" width="7.57421875" style="2" bestFit="1" customWidth="1"/>
    <col min="6637" max="6637" width="6.140625" style="2" bestFit="1" customWidth="1"/>
    <col min="6638" max="6638" width="8.28125" style="2" bestFit="1" customWidth="1"/>
    <col min="6639" max="6639" width="7.57421875" style="2" bestFit="1" customWidth="1"/>
    <col min="6640" max="6640" width="10.140625" style="2" bestFit="1" customWidth="1"/>
    <col min="6641" max="6641" width="31.421875" style="2" bestFit="1" customWidth="1"/>
    <col min="6642" max="6882" width="9.140625" style="2" customWidth="1"/>
    <col min="6883" max="6883" width="6.57421875" style="2" customWidth="1"/>
    <col min="6884" max="6884" width="9.140625" style="2" customWidth="1"/>
    <col min="6885" max="6885" width="26.7109375" style="2" bestFit="1" customWidth="1"/>
    <col min="6886" max="6886" width="13.7109375" style="2" customWidth="1"/>
    <col min="6887" max="6887" width="7.7109375" style="2" bestFit="1" customWidth="1"/>
    <col min="6888" max="6888" width="6.7109375" style="2" bestFit="1" customWidth="1"/>
    <col min="6889" max="6890" width="6.57421875" style="2" bestFit="1" customWidth="1"/>
    <col min="6891" max="6891" width="6.7109375" style="2" bestFit="1" customWidth="1"/>
    <col min="6892" max="6892" width="7.57421875" style="2" bestFit="1" customWidth="1"/>
    <col min="6893" max="6893" width="6.140625" style="2" bestFit="1" customWidth="1"/>
    <col min="6894" max="6894" width="8.28125" style="2" bestFit="1" customWidth="1"/>
    <col min="6895" max="6895" width="7.57421875" style="2" bestFit="1" customWidth="1"/>
    <col min="6896" max="6896" width="10.140625" style="2" bestFit="1" customWidth="1"/>
    <col min="6897" max="6897" width="31.421875" style="2" bestFit="1" customWidth="1"/>
    <col min="6898" max="7138" width="9.140625" style="2" customWidth="1"/>
    <col min="7139" max="7139" width="6.57421875" style="2" customWidth="1"/>
    <col min="7140" max="7140" width="9.140625" style="2" customWidth="1"/>
    <col min="7141" max="7141" width="26.7109375" style="2" bestFit="1" customWidth="1"/>
    <col min="7142" max="7142" width="13.7109375" style="2" customWidth="1"/>
    <col min="7143" max="7143" width="7.7109375" style="2" bestFit="1" customWidth="1"/>
    <col min="7144" max="7144" width="6.7109375" style="2" bestFit="1" customWidth="1"/>
    <col min="7145" max="7146" width="6.57421875" style="2" bestFit="1" customWidth="1"/>
    <col min="7147" max="7147" width="6.7109375" style="2" bestFit="1" customWidth="1"/>
    <col min="7148" max="7148" width="7.57421875" style="2" bestFit="1" customWidth="1"/>
    <col min="7149" max="7149" width="6.140625" style="2" bestFit="1" customWidth="1"/>
    <col min="7150" max="7150" width="8.28125" style="2" bestFit="1" customWidth="1"/>
    <col min="7151" max="7151" width="7.57421875" style="2" bestFit="1" customWidth="1"/>
    <col min="7152" max="7152" width="10.140625" style="2" bestFit="1" customWidth="1"/>
    <col min="7153" max="7153" width="31.421875" style="2" bestFit="1" customWidth="1"/>
    <col min="7154" max="7394" width="9.140625" style="2" customWidth="1"/>
    <col min="7395" max="7395" width="6.57421875" style="2" customWidth="1"/>
    <col min="7396" max="7396" width="9.140625" style="2" customWidth="1"/>
    <col min="7397" max="7397" width="26.7109375" style="2" bestFit="1" customWidth="1"/>
    <col min="7398" max="7398" width="13.7109375" style="2" customWidth="1"/>
    <col min="7399" max="7399" width="7.7109375" style="2" bestFit="1" customWidth="1"/>
    <col min="7400" max="7400" width="6.7109375" style="2" bestFit="1" customWidth="1"/>
    <col min="7401" max="7402" width="6.57421875" style="2" bestFit="1" customWidth="1"/>
    <col min="7403" max="7403" width="6.7109375" style="2" bestFit="1" customWidth="1"/>
    <col min="7404" max="7404" width="7.57421875" style="2" bestFit="1" customWidth="1"/>
    <col min="7405" max="7405" width="6.140625" style="2" bestFit="1" customWidth="1"/>
    <col min="7406" max="7406" width="8.28125" style="2" bestFit="1" customWidth="1"/>
    <col min="7407" max="7407" width="7.57421875" style="2" bestFit="1" customWidth="1"/>
    <col min="7408" max="7408" width="10.140625" style="2" bestFit="1" customWidth="1"/>
    <col min="7409" max="7409" width="31.421875" style="2" bestFit="1" customWidth="1"/>
    <col min="7410" max="7650" width="9.140625" style="2" customWidth="1"/>
    <col min="7651" max="7651" width="6.57421875" style="2" customWidth="1"/>
    <col min="7652" max="7652" width="9.140625" style="2" customWidth="1"/>
    <col min="7653" max="7653" width="26.7109375" style="2" bestFit="1" customWidth="1"/>
    <col min="7654" max="7654" width="13.7109375" style="2" customWidth="1"/>
    <col min="7655" max="7655" width="7.7109375" style="2" bestFit="1" customWidth="1"/>
    <col min="7656" max="7656" width="6.7109375" style="2" bestFit="1" customWidth="1"/>
    <col min="7657" max="7658" width="6.57421875" style="2" bestFit="1" customWidth="1"/>
    <col min="7659" max="7659" width="6.7109375" style="2" bestFit="1" customWidth="1"/>
    <col min="7660" max="7660" width="7.57421875" style="2" bestFit="1" customWidth="1"/>
    <col min="7661" max="7661" width="6.140625" style="2" bestFit="1" customWidth="1"/>
    <col min="7662" max="7662" width="8.28125" style="2" bestFit="1" customWidth="1"/>
    <col min="7663" max="7663" width="7.57421875" style="2" bestFit="1" customWidth="1"/>
    <col min="7664" max="7664" width="10.140625" style="2" bestFit="1" customWidth="1"/>
    <col min="7665" max="7665" width="31.421875" style="2" bestFit="1" customWidth="1"/>
    <col min="7666" max="7906" width="9.140625" style="2" customWidth="1"/>
    <col min="7907" max="7907" width="6.57421875" style="2" customWidth="1"/>
    <col min="7908" max="7908" width="9.140625" style="2" customWidth="1"/>
    <col min="7909" max="7909" width="26.7109375" style="2" bestFit="1" customWidth="1"/>
    <col min="7910" max="7910" width="13.7109375" style="2" customWidth="1"/>
    <col min="7911" max="7911" width="7.7109375" style="2" bestFit="1" customWidth="1"/>
    <col min="7912" max="7912" width="6.7109375" style="2" bestFit="1" customWidth="1"/>
    <col min="7913" max="7914" width="6.57421875" style="2" bestFit="1" customWidth="1"/>
    <col min="7915" max="7915" width="6.7109375" style="2" bestFit="1" customWidth="1"/>
    <col min="7916" max="7916" width="7.57421875" style="2" bestFit="1" customWidth="1"/>
    <col min="7917" max="7917" width="6.140625" style="2" bestFit="1" customWidth="1"/>
    <col min="7918" max="7918" width="8.28125" style="2" bestFit="1" customWidth="1"/>
    <col min="7919" max="7919" width="7.57421875" style="2" bestFit="1" customWidth="1"/>
    <col min="7920" max="7920" width="10.140625" style="2" bestFit="1" customWidth="1"/>
    <col min="7921" max="7921" width="31.421875" style="2" bestFit="1" customWidth="1"/>
    <col min="7922" max="8162" width="9.140625" style="2" customWidth="1"/>
    <col min="8163" max="8163" width="6.57421875" style="2" customWidth="1"/>
    <col min="8164" max="8164" width="9.140625" style="2" customWidth="1"/>
    <col min="8165" max="8165" width="26.7109375" style="2" bestFit="1" customWidth="1"/>
    <col min="8166" max="8166" width="13.7109375" style="2" customWidth="1"/>
    <col min="8167" max="8167" width="7.7109375" style="2" bestFit="1" customWidth="1"/>
    <col min="8168" max="8168" width="6.7109375" style="2" bestFit="1" customWidth="1"/>
    <col min="8169" max="8170" width="6.57421875" style="2" bestFit="1" customWidth="1"/>
    <col min="8171" max="8171" width="6.7109375" style="2" bestFit="1" customWidth="1"/>
    <col min="8172" max="8172" width="7.57421875" style="2" bestFit="1" customWidth="1"/>
    <col min="8173" max="8173" width="6.140625" style="2" bestFit="1" customWidth="1"/>
    <col min="8174" max="8174" width="8.28125" style="2" bestFit="1" customWidth="1"/>
    <col min="8175" max="8175" width="7.57421875" style="2" bestFit="1" customWidth="1"/>
    <col min="8176" max="8176" width="10.140625" style="2" bestFit="1" customWidth="1"/>
    <col min="8177" max="8177" width="31.421875" style="2" bestFit="1" customWidth="1"/>
    <col min="8178" max="8418" width="9.140625" style="2" customWidth="1"/>
    <col min="8419" max="8419" width="6.57421875" style="2" customWidth="1"/>
    <col min="8420" max="8420" width="9.140625" style="2" customWidth="1"/>
    <col min="8421" max="8421" width="26.7109375" style="2" bestFit="1" customWidth="1"/>
    <col min="8422" max="8422" width="13.7109375" style="2" customWidth="1"/>
    <col min="8423" max="8423" width="7.7109375" style="2" bestFit="1" customWidth="1"/>
    <col min="8424" max="8424" width="6.7109375" style="2" bestFit="1" customWidth="1"/>
    <col min="8425" max="8426" width="6.57421875" style="2" bestFit="1" customWidth="1"/>
    <col min="8427" max="8427" width="6.7109375" style="2" bestFit="1" customWidth="1"/>
    <col min="8428" max="8428" width="7.57421875" style="2" bestFit="1" customWidth="1"/>
    <col min="8429" max="8429" width="6.140625" style="2" bestFit="1" customWidth="1"/>
    <col min="8430" max="8430" width="8.28125" style="2" bestFit="1" customWidth="1"/>
    <col min="8431" max="8431" width="7.57421875" style="2" bestFit="1" customWidth="1"/>
    <col min="8432" max="8432" width="10.140625" style="2" bestFit="1" customWidth="1"/>
    <col min="8433" max="8433" width="31.421875" style="2" bestFit="1" customWidth="1"/>
    <col min="8434" max="8674" width="9.140625" style="2" customWidth="1"/>
    <col min="8675" max="8675" width="6.57421875" style="2" customWidth="1"/>
    <col min="8676" max="8676" width="9.140625" style="2" customWidth="1"/>
    <col min="8677" max="8677" width="26.7109375" style="2" bestFit="1" customWidth="1"/>
    <col min="8678" max="8678" width="13.7109375" style="2" customWidth="1"/>
    <col min="8679" max="8679" width="7.7109375" style="2" bestFit="1" customWidth="1"/>
    <col min="8680" max="8680" width="6.7109375" style="2" bestFit="1" customWidth="1"/>
    <col min="8681" max="8682" width="6.57421875" style="2" bestFit="1" customWidth="1"/>
    <col min="8683" max="8683" width="6.7109375" style="2" bestFit="1" customWidth="1"/>
    <col min="8684" max="8684" width="7.57421875" style="2" bestFit="1" customWidth="1"/>
    <col min="8685" max="8685" width="6.140625" style="2" bestFit="1" customWidth="1"/>
    <col min="8686" max="8686" width="8.28125" style="2" bestFit="1" customWidth="1"/>
    <col min="8687" max="8687" width="7.57421875" style="2" bestFit="1" customWidth="1"/>
    <col min="8688" max="8688" width="10.140625" style="2" bestFit="1" customWidth="1"/>
    <col min="8689" max="8689" width="31.421875" style="2" bestFit="1" customWidth="1"/>
    <col min="8690" max="8930" width="9.140625" style="2" customWidth="1"/>
    <col min="8931" max="8931" width="6.57421875" style="2" customWidth="1"/>
    <col min="8932" max="8932" width="9.140625" style="2" customWidth="1"/>
    <col min="8933" max="8933" width="26.7109375" style="2" bestFit="1" customWidth="1"/>
    <col min="8934" max="8934" width="13.7109375" style="2" customWidth="1"/>
    <col min="8935" max="8935" width="7.7109375" style="2" bestFit="1" customWidth="1"/>
    <col min="8936" max="8936" width="6.7109375" style="2" bestFit="1" customWidth="1"/>
    <col min="8937" max="8938" width="6.57421875" style="2" bestFit="1" customWidth="1"/>
    <col min="8939" max="8939" width="6.7109375" style="2" bestFit="1" customWidth="1"/>
    <col min="8940" max="8940" width="7.57421875" style="2" bestFit="1" customWidth="1"/>
    <col min="8941" max="8941" width="6.140625" style="2" bestFit="1" customWidth="1"/>
    <col min="8942" max="8942" width="8.28125" style="2" bestFit="1" customWidth="1"/>
    <col min="8943" max="8943" width="7.57421875" style="2" bestFit="1" customWidth="1"/>
    <col min="8944" max="8944" width="10.140625" style="2" bestFit="1" customWidth="1"/>
    <col min="8945" max="8945" width="31.421875" style="2" bestFit="1" customWidth="1"/>
    <col min="8946" max="9186" width="9.140625" style="2" customWidth="1"/>
    <col min="9187" max="9187" width="6.57421875" style="2" customWidth="1"/>
    <col min="9188" max="9188" width="9.140625" style="2" customWidth="1"/>
    <col min="9189" max="9189" width="26.7109375" style="2" bestFit="1" customWidth="1"/>
    <col min="9190" max="9190" width="13.7109375" style="2" customWidth="1"/>
    <col min="9191" max="9191" width="7.7109375" style="2" bestFit="1" customWidth="1"/>
    <col min="9192" max="9192" width="6.7109375" style="2" bestFit="1" customWidth="1"/>
    <col min="9193" max="9194" width="6.57421875" style="2" bestFit="1" customWidth="1"/>
    <col min="9195" max="9195" width="6.7109375" style="2" bestFit="1" customWidth="1"/>
    <col min="9196" max="9196" width="7.57421875" style="2" bestFit="1" customWidth="1"/>
    <col min="9197" max="9197" width="6.140625" style="2" bestFit="1" customWidth="1"/>
    <col min="9198" max="9198" width="8.28125" style="2" bestFit="1" customWidth="1"/>
    <col min="9199" max="9199" width="7.57421875" style="2" bestFit="1" customWidth="1"/>
    <col min="9200" max="9200" width="10.140625" style="2" bestFit="1" customWidth="1"/>
    <col min="9201" max="9201" width="31.421875" style="2" bestFit="1" customWidth="1"/>
    <col min="9202" max="9442" width="9.140625" style="2" customWidth="1"/>
    <col min="9443" max="9443" width="6.57421875" style="2" customWidth="1"/>
    <col min="9444" max="9444" width="9.140625" style="2" customWidth="1"/>
    <col min="9445" max="9445" width="26.7109375" style="2" bestFit="1" customWidth="1"/>
    <col min="9446" max="9446" width="13.7109375" style="2" customWidth="1"/>
    <col min="9447" max="9447" width="7.7109375" style="2" bestFit="1" customWidth="1"/>
    <col min="9448" max="9448" width="6.7109375" style="2" bestFit="1" customWidth="1"/>
    <col min="9449" max="9450" width="6.57421875" style="2" bestFit="1" customWidth="1"/>
    <col min="9451" max="9451" width="6.7109375" style="2" bestFit="1" customWidth="1"/>
    <col min="9452" max="9452" width="7.57421875" style="2" bestFit="1" customWidth="1"/>
    <col min="9453" max="9453" width="6.140625" style="2" bestFit="1" customWidth="1"/>
    <col min="9454" max="9454" width="8.28125" style="2" bestFit="1" customWidth="1"/>
    <col min="9455" max="9455" width="7.57421875" style="2" bestFit="1" customWidth="1"/>
    <col min="9456" max="9456" width="10.140625" style="2" bestFit="1" customWidth="1"/>
    <col min="9457" max="9457" width="31.421875" style="2" bestFit="1" customWidth="1"/>
    <col min="9458" max="9698" width="9.140625" style="2" customWidth="1"/>
    <col min="9699" max="9699" width="6.57421875" style="2" customWidth="1"/>
    <col min="9700" max="9700" width="9.140625" style="2" customWidth="1"/>
    <col min="9701" max="9701" width="26.7109375" style="2" bestFit="1" customWidth="1"/>
    <col min="9702" max="9702" width="13.7109375" style="2" customWidth="1"/>
    <col min="9703" max="9703" width="7.7109375" style="2" bestFit="1" customWidth="1"/>
    <col min="9704" max="9704" width="6.7109375" style="2" bestFit="1" customWidth="1"/>
    <col min="9705" max="9706" width="6.57421875" style="2" bestFit="1" customWidth="1"/>
    <col min="9707" max="9707" width="6.7109375" style="2" bestFit="1" customWidth="1"/>
    <col min="9708" max="9708" width="7.57421875" style="2" bestFit="1" customWidth="1"/>
    <col min="9709" max="9709" width="6.140625" style="2" bestFit="1" customWidth="1"/>
    <col min="9710" max="9710" width="8.28125" style="2" bestFit="1" customWidth="1"/>
    <col min="9711" max="9711" width="7.57421875" style="2" bestFit="1" customWidth="1"/>
    <col min="9712" max="9712" width="10.140625" style="2" bestFit="1" customWidth="1"/>
    <col min="9713" max="9713" width="31.421875" style="2" bestFit="1" customWidth="1"/>
    <col min="9714" max="9954" width="9.140625" style="2" customWidth="1"/>
    <col min="9955" max="9955" width="6.57421875" style="2" customWidth="1"/>
    <col min="9956" max="9956" width="9.140625" style="2" customWidth="1"/>
    <col min="9957" max="9957" width="26.7109375" style="2" bestFit="1" customWidth="1"/>
    <col min="9958" max="9958" width="13.7109375" style="2" customWidth="1"/>
    <col min="9959" max="9959" width="7.7109375" style="2" bestFit="1" customWidth="1"/>
    <col min="9960" max="9960" width="6.7109375" style="2" bestFit="1" customWidth="1"/>
    <col min="9961" max="9962" width="6.57421875" style="2" bestFit="1" customWidth="1"/>
    <col min="9963" max="9963" width="6.7109375" style="2" bestFit="1" customWidth="1"/>
    <col min="9964" max="9964" width="7.57421875" style="2" bestFit="1" customWidth="1"/>
    <col min="9965" max="9965" width="6.140625" style="2" bestFit="1" customWidth="1"/>
    <col min="9966" max="9966" width="8.28125" style="2" bestFit="1" customWidth="1"/>
    <col min="9967" max="9967" width="7.57421875" style="2" bestFit="1" customWidth="1"/>
    <col min="9968" max="9968" width="10.140625" style="2" bestFit="1" customWidth="1"/>
    <col min="9969" max="9969" width="31.421875" style="2" bestFit="1" customWidth="1"/>
    <col min="9970" max="10210" width="9.140625" style="2" customWidth="1"/>
    <col min="10211" max="10211" width="6.57421875" style="2" customWidth="1"/>
    <col min="10212" max="10212" width="9.140625" style="2" customWidth="1"/>
    <col min="10213" max="10213" width="26.7109375" style="2" bestFit="1" customWidth="1"/>
    <col min="10214" max="10214" width="13.7109375" style="2" customWidth="1"/>
    <col min="10215" max="10215" width="7.7109375" style="2" bestFit="1" customWidth="1"/>
    <col min="10216" max="10216" width="6.7109375" style="2" bestFit="1" customWidth="1"/>
    <col min="10217" max="10218" width="6.57421875" style="2" bestFit="1" customWidth="1"/>
    <col min="10219" max="10219" width="6.7109375" style="2" bestFit="1" customWidth="1"/>
    <col min="10220" max="10220" width="7.57421875" style="2" bestFit="1" customWidth="1"/>
    <col min="10221" max="10221" width="6.140625" style="2" bestFit="1" customWidth="1"/>
    <col min="10222" max="10222" width="8.28125" style="2" bestFit="1" customWidth="1"/>
    <col min="10223" max="10223" width="7.57421875" style="2" bestFit="1" customWidth="1"/>
    <col min="10224" max="10224" width="10.140625" style="2" bestFit="1" customWidth="1"/>
    <col min="10225" max="10225" width="31.421875" style="2" bestFit="1" customWidth="1"/>
    <col min="10226" max="10466" width="9.140625" style="2" customWidth="1"/>
    <col min="10467" max="10467" width="6.57421875" style="2" customWidth="1"/>
    <col min="10468" max="10468" width="9.140625" style="2" customWidth="1"/>
    <col min="10469" max="10469" width="26.7109375" style="2" bestFit="1" customWidth="1"/>
    <col min="10470" max="10470" width="13.7109375" style="2" customWidth="1"/>
    <col min="10471" max="10471" width="7.7109375" style="2" bestFit="1" customWidth="1"/>
    <col min="10472" max="10472" width="6.7109375" style="2" bestFit="1" customWidth="1"/>
    <col min="10473" max="10474" width="6.57421875" style="2" bestFit="1" customWidth="1"/>
    <col min="10475" max="10475" width="6.7109375" style="2" bestFit="1" customWidth="1"/>
    <col min="10476" max="10476" width="7.57421875" style="2" bestFit="1" customWidth="1"/>
    <col min="10477" max="10477" width="6.140625" style="2" bestFit="1" customWidth="1"/>
    <col min="10478" max="10478" width="8.28125" style="2" bestFit="1" customWidth="1"/>
    <col min="10479" max="10479" width="7.57421875" style="2" bestFit="1" customWidth="1"/>
    <col min="10480" max="10480" width="10.140625" style="2" bestFit="1" customWidth="1"/>
    <col min="10481" max="10481" width="31.421875" style="2" bestFit="1" customWidth="1"/>
    <col min="10482" max="10722" width="9.140625" style="2" customWidth="1"/>
    <col min="10723" max="10723" width="6.57421875" style="2" customWidth="1"/>
    <col min="10724" max="10724" width="9.140625" style="2" customWidth="1"/>
    <col min="10725" max="10725" width="26.7109375" style="2" bestFit="1" customWidth="1"/>
    <col min="10726" max="10726" width="13.7109375" style="2" customWidth="1"/>
    <col min="10727" max="10727" width="7.7109375" style="2" bestFit="1" customWidth="1"/>
    <col min="10728" max="10728" width="6.7109375" style="2" bestFit="1" customWidth="1"/>
    <col min="10729" max="10730" width="6.57421875" style="2" bestFit="1" customWidth="1"/>
    <col min="10731" max="10731" width="6.7109375" style="2" bestFit="1" customWidth="1"/>
    <col min="10732" max="10732" width="7.57421875" style="2" bestFit="1" customWidth="1"/>
    <col min="10733" max="10733" width="6.140625" style="2" bestFit="1" customWidth="1"/>
    <col min="10734" max="10734" width="8.28125" style="2" bestFit="1" customWidth="1"/>
    <col min="10735" max="10735" width="7.57421875" style="2" bestFit="1" customWidth="1"/>
    <col min="10736" max="10736" width="10.140625" style="2" bestFit="1" customWidth="1"/>
    <col min="10737" max="10737" width="31.421875" style="2" bestFit="1" customWidth="1"/>
    <col min="10738" max="10978" width="9.140625" style="2" customWidth="1"/>
    <col min="10979" max="10979" width="6.57421875" style="2" customWidth="1"/>
    <col min="10980" max="10980" width="9.140625" style="2" customWidth="1"/>
    <col min="10981" max="10981" width="26.7109375" style="2" bestFit="1" customWidth="1"/>
    <col min="10982" max="10982" width="13.7109375" style="2" customWidth="1"/>
    <col min="10983" max="10983" width="7.7109375" style="2" bestFit="1" customWidth="1"/>
    <col min="10984" max="10984" width="6.7109375" style="2" bestFit="1" customWidth="1"/>
    <col min="10985" max="10986" width="6.57421875" style="2" bestFit="1" customWidth="1"/>
    <col min="10987" max="10987" width="6.7109375" style="2" bestFit="1" customWidth="1"/>
    <col min="10988" max="10988" width="7.57421875" style="2" bestFit="1" customWidth="1"/>
    <col min="10989" max="10989" width="6.140625" style="2" bestFit="1" customWidth="1"/>
    <col min="10990" max="10990" width="8.28125" style="2" bestFit="1" customWidth="1"/>
    <col min="10991" max="10991" width="7.57421875" style="2" bestFit="1" customWidth="1"/>
    <col min="10992" max="10992" width="10.140625" style="2" bestFit="1" customWidth="1"/>
    <col min="10993" max="10993" width="31.421875" style="2" bestFit="1" customWidth="1"/>
    <col min="10994" max="11234" width="9.140625" style="2" customWidth="1"/>
    <col min="11235" max="11235" width="6.57421875" style="2" customWidth="1"/>
    <col min="11236" max="11236" width="9.140625" style="2" customWidth="1"/>
    <col min="11237" max="11237" width="26.7109375" style="2" bestFit="1" customWidth="1"/>
    <col min="11238" max="11238" width="13.7109375" style="2" customWidth="1"/>
    <col min="11239" max="11239" width="7.7109375" style="2" bestFit="1" customWidth="1"/>
    <col min="11240" max="11240" width="6.7109375" style="2" bestFit="1" customWidth="1"/>
    <col min="11241" max="11242" width="6.57421875" style="2" bestFit="1" customWidth="1"/>
    <col min="11243" max="11243" width="6.7109375" style="2" bestFit="1" customWidth="1"/>
    <col min="11244" max="11244" width="7.57421875" style="2" bestFit="1" customWidth="1"/>
    <col min="11245" max="11245" width="6.140625" style="2" bestFit="1" customWidth="1"/>
    <col min="11246" max="11246" width="8.28125" style="2" bestFit="1" customWidth="1"/>
    <col min="11247" max="11247" width="7.57421875" style="2" bestFit="1" customWidth="1"/>
    <col min="11248" max="11248" width="10.140625" style="2" bestFit="1" customWidth="1"/>
    <col min="11249" max="11249" width="31.421875" style="2" bestFit="1" customWidth="1"/>
    <col min="11250" max="11490" width="9.140625" style="2" customWidth="1"/>
    <col min="11491" max="11491" width="6.57421875" style="2" customWidth="1"/>
    <col min="11492" max="11492" width="9.140625" style="2" customWidth="1"/>
    <col min="11493" max="11493" width="26.7109375" style="2" bestFit="1" customWidth="1"/>
    <col min="11494" max="11494" width="13.7109375" style="2" customWidth="1"/>
    <col min="11495" max="11495" width="7.7109375" style="2" bestFit="1" customWidth="1"/>
    <col min="11496" max="11496" width="6.7109375" style="2" bestFit="1" customWidth="1"/>
    <col min="11497" max="11498" width="6.57421875" style="2" bestFit="1" customWidth="1"/>
    <col min="11499" max="11499" width="6.7109375" style="2" bestFit="1" customWidth="1"/>
    <col min="11500" max="11500" width="7.57421875" style="2" bestFit="1" customWidth="1"/>
    <col min="11501" max="11501" width="6.140625" style="2" bestFit="1" customWidth="1"/>
    <col min="11502" max="11502" width="8.28125" style="2" bestFit="1" customWidth="1"/>
    <col min="11503" max="11503" width="7.57421875" style="2" bestFit="1" customWidth="1"/>
    <col min="11504" max="11504" width="10.140625" style="2" bestFit="1" customWidth="1"/>
    <col min="11505" max="11505" width="31.421875" style="2" bestFit="1" customWidth="1"/>
    <col min="11506" max="11746" width="9.140625" style="2" customWidth="1"/>
    <col min="11747" max="11747" width="6.57421875" style="2" customWidth="1"/>
    <col min="11748" max="11748" width="9.140625" style="2" customWidth="1"/>
    <col min="11749" max="11749" width="26.7109375" style="2" bestFit="1" customWidth="1"/>
    <col min="11750" max="11750" width="13.7109375" style="2" customWidth="1"/>
    <col min="11751" max="11751" width="7.7109375" style="2" bestFit="1" customWidth="1"/>
    <col min="11752" max="11752" width="6.7109375" style="2" bestFit="1" customWidth="1"/>
    <col min="11753" max="11754" width="6.57421875" style="2" bestFit="1" customWidth="1"/>
    <col min="11755" max="11755" width="6.7109375" style="2" bestFit="1" customWidth="1"/>
    <col min="11756" max="11756" width="7.57421875" style="2" bestFit="1" customWidth="1"/>
    <col min="11757" max="11757" width="6.140625" style="2" bestFit="1" customWidth="1"/>
    <col min="11758" max="11758" width="8.28125" style="2" bestFit="1" customWidth="1"/>
    <col min="11759" max="11759" width="7.57421875" style="2" bestFit="1" customWidth="1"/>
    <col min="11760" max="11760" width="10.140625" style="2" bestFit="1" customWidth="1"/>
    <col min="11761" max="11761" width="31.421875" style="2" bestFit="1" customWidth="1"/>
    <col min="11762" max="12002" width="9.140625" style="2" customWidth="1"/>
    <col min="12003" max="12003" width="6.57421875" style="2" customWidth="1"/>
    <col min="12004" max="12004" width="9.140625" style="2" customWidth="1"/>
    <col min="12005" max="12005" width="26.7109375" style="2" bestFit="1" customWidth="1"/>
    <col min="12006" max="12006" width="13.7109375" style="2" customWidth="1"/>
    <col min="12007" max="12007" width="7.7109375" style="2" bestFit="1" customWidth="1"/>
    <col min="12008" max="12008" width="6.7109375" style="2" bestFit="1" customWidth="1"/>
    <col min="12009" max="12010" width="6.57421875" style="2" bestFit="1" customWidth="1"/>
    <col min="12011" max="12011" width="6.7109375" style="2" bestFit="1" customWidth="1"/>
    <col min="12012" max="12012" width="7.57421875" style="2" bestFit="1" customWidth="1"/>
    <col min="12013" max="12013" width="6.140625" style="2" bestFit="1" customWidth="1"/>
    <col min="12014" max="12014" width="8.28125" style="2" bestFit="1" customWidth="1"/>
    <col min="12015" max="12015" width="7.57421875" style="2" bestFit="1" customWidth="1"/>
    <col min="12016" max="12016" width="10.140625" style="2" bestFit="1" customWidth="1"/>
    <col min="12017" max="12017" width="31.421875" style="2" bestFit="1" customWidth="1"/>
    <col min="12018" max="12258" width="9.140625" style="2" customWidth="1"/>
    <col min="12259" max="12259" width="6.57421875" style="2" customWidth="1"/>
    <col min="12260" max="12260" width="9.140625" style="2" customWidth="1"/>
    <col min="12261" max="12261" width="26.7109375" style="2" bestFit="1" customWidth="1"/>
    <col min="12262" max="12262" width="13.7109375" style="2" customWidth="1"/>
    <col min="12263" max="12263" width="7.7109375" style="2" bestFit="1" customWidth="1"/>
    <col min="12264" max="12264" width="6.7109375" style="2" bestFit="1" customWidth="1"/>
    <col min="12265" max="12266" width="6.57421875" style="2" bestFit="1" customWidth="1"/>
    <col min="12267" max="12267" width="6.7109375" style="2" bestFit="1" customWidth="1"/>
    <col min="12268" max="12268" width="7.57421875" style="2" bestFit="1" customWidth="1"/>
    <col min="12269" max="12269" width="6.140625" style="2" bestFit="1" customWidth="1"/>
    <col min="12270" max="12270" width="8.28125" style="2" bestFit="1" customWidth="1"/>
    <col min="12271" max="12271" width="7.57421875" style="2" bestFit="1" customWidth="1"/>
    <col min="12272" max="12272" width="10.140625" style="2" bestFit="1" customWidth="1"/>
    <col min="12273" max="12273" width="31.421875" style="2" bestFit="1" customWidth="1"/>
    <col min="12274" max="12514" width="9.140625" style="2" customWidth="1"/>
    <col min="12515" max="12515" width="6.57421875" style="2" customWidth="1"/>
    <col min="12516" max="12516" width="9.140625" style="2" customWidth="1"/>
    <col min="12517" max="12517" width="26.7109375" style="2" bestFit="1" customWidth="1"/>
    <col min="12518" max="12518" width="13.7109375" style="2" customWidth="1"/>
    <col min="12519" max="12519" width="7.7109375" style="2" bestFit="1" customWidth="1"/>
    <col min="12520" max="12520" width="6.7109375" style="2" bestFit="1" customWidth="1"/>
    <col min="12521" max="12522" width="6.57421875" style="2" bestFit="1" customWidth="1"/>
    <col min="12523" max="12523" width="6.7109375" style="2" bestFit="1" customWidth="1"/>
    <col min="12524" max="12524" width="7.57421875" style="2" bestFit="1" customWidth="1"/>
    <col min="12525" max="12525" width="6.140625" style="2" bestFit="1" customWidth="1"/>
    <col min="12526" max="12526" width="8.28125" style="2" bestFit="1" customWidth="1"/>
    <col min="12527" max="12527" width="7.57421875" style="2" bestFit="1" customWidth="1"/>
    <col min="12528" max="12528" width="10.140625" style="2" bestFit="1" customWidth="1"/>
    <col min="12529" max="12529" width="31.421875" style="2" bestFit="1" customWidth="1"/>
    <col min="12530" max="12770" width="9.140625" style="2" customWidth="1"/>
    <col min="12771" max="12771" width="6.57421875" style="2" customWidth="1"/>
    <col min="12772" max="12772" width="9.140625" style="2" customWidth="1"/>
    <col min="12773" max="12773" width="26.7109375" style="2" bestFit="1" customWidth="1"/>
    <col min="12774" max="12774" width="13.7109375" style="2" customWidth="1"/>
    <col min="12775" max="12775" width="7.7109375" style="2" bestFit="1" customWidth="1"/>
    <col min="12776" max="12776" width="6.7109375" style="2" bestFit="1" customWidth="1"/>
    <col min="12777" max="12778" width="6.57421875" style="2" bestFit="1" customWidth="1"/>
    <col min="12779" max="12779" width="6.7109375" style="2" bestFit="1" customWidth="1"/>
    <col min="12780" max="12780" width="7.57421875" style="2" bestFit="1" customWidth="1"/>
    <col min="12781" max="12781" width="6.140625" style="2" bestFit="1" customWidth="1"/>
    <col min="12782" max="12782" width="8.28125" style="2" bestFit="1" customWidth="1"/>
    <col min="12783" max="12783" width="7.57421875" style="2" bestFit="1" customWidth="1"/>
    <col min="12784" max="12784" width="10.140625" style="2" bestFit="1" customWidth="1"/>
    <col min="12785" max="12785" width="31.421875" style="2" bestFit="1" customWidth="1"/>
    <col min="12786" max="13026" width="9.140625" style="2" customWidth="1"/>
    <col min="13027" max="13027" width="6.57421875" style="2" customWidth="1"/>
    <col min="13028" max="13028" width="9.140625" style="2" customWidth="1"/>
    <col min="13029" max="13029" width="26.7109375" style="2" bestFit="1" customWidth="1"/>
    <col min="13030" max="13030" width="13.7109375" style="2" customWidth="1"/>
    <col min="13031" max="13031" width="7.7109375" style="2" bestFit="1" customWidth="1"/>
    <col min="13032" max="13032" width="6.7109375" style="2" bestFit="1" customWidth="1"/>
    <col min="13033" max="13034" width="6.57421875" style="2" bestFit="1" customWidth="1"/>
    <col min="13035" max="13035" width="6.7109375" style="2" bestFit="1" customWidth="1"/>
    <col min="13036" max="13036" width="7.57421875" style="2" bestFit="1" customWidth="1"/>
    <col min="13037" max="13037" width="6.140625" style="2" bestFit="1" customWidth="1"/>
    <col min="13038" max="13038" width="8.28125" style="2" bestFit="1" customWidth="1"/>
    <col min="13039" max="13039" width="7.57421875" style="2" bestFit="1" customWidth="1"/>
    <col min="13040" max="13040" width="10.140625" style="2" bestFit="1" customWidth="1"/>
    <col min="13041" max="13041" width="31.421875" style="2" bestFit="1" customWidth="1"/>
    <col min="13042" max="13282" width="9.140625" style="2" customWidth="1"/>
    <col min="13283" max="13283" width="6.57421875" style="2" customWidth="1"/>
    <col min="13284" max="13284" width="9.140625" style="2" customWidth="1"/>
    <col min="13285" max="13285" width="26.7109375" style="2" bestFit="1" customWidth="1"/>
    <col min="13286" max="13286" width="13.7109375" style="2" customWidth="1"/>
    <col min="13287" max="13287" width="7.7109375" style="2" bestFit="1" customWidth="1"/>
    <col min="13288" max="13288" width="6.7109375" style="2" bestFit="1" customWidth="1"/>
    <col min="13289" max="13290" width="6.57421875" style="2" bestFit="1" customWidth="1"/>
    <col min="13291" max="13291" width="6.7109375" style="2" bestFit="1" customWidth="1"/>
    <col min="13292" max="13292" width="7.57421875" style="2" bestFit="1" customWidth="1"/>
    <col min="13293" max="13293" width="6.140625" style="2" bestFit="1" customWidth="1"/>
    <col min="13294" max="13294" width="8.28125" style="2" bestFit="1" customWidth="1"/>
    <col min="13295" max="13295" width="7.57421875" style="2" bestFit="1" customWidth="1"/>
    <col min="13296" max="13296" width="10.140625" style="2" bestFit="1" customWidth="1"/>
    <col min="13297" max="13297" width="31.421875" style="2" bestFit="1" customWidth="1"/>
    <col min="13298" max="13538" width="9.140625" style="2" customWidth="1"/>
    <col min="13539" max="13539" width="6.57421875" style="2" customWidth="1"/>
    <col min="13540" max="13540" width="9.140625" style="2" customWidth="1"/>
    <col min="13541" max="13541" width="26.7109375" style="2" bestFit="1" customWidth="1"/>
    <col min="13542" max="13542" width="13.7109375" style="2" customWidth="1"/>
    <col min="13543" max="13543" width="7.7109375" style="2" bestFit="1" customWidth="1"/>
    <col min="13544" max="13544" width="6.7109375" style="2" bestFit="1" customWidth="1"/>
    <col min="13545" max="13546" width="6.57421875" style="2" bestFit="1" customWidth="1"/>
    <col min="13547" max="13547" width="6.7109375" style="2" bestFit="1" customWidth="1"/>
    <col min="13548" max="13548" width="7.57421875" style="2" bestFit="1" customWidth="1"/>
    <col min="13549" max="13549" width="6.140625" style="2" bestFit="1" customWidth="1"/>
    <col min="13550" max="13550" width="8.28125" style="2" bestFit="1" customWidth="1"/>
    <col min="13551" max="13551" width="7.57421875" style="2" bestFit="1" customWidth="1"/>
    <col min="13552" max="13552" width="10.140625" style="2" bestFit="1" customWidth="1"/>
    <col min="13553" max="13553" width="31.421875" style="2" bestFit="1" customWidth="1"/>
    <col min="13554" max="13794" width="9.140625" style="2" customWidth="1"/>
    <col min="13795" max="13795" width="6.57421875" style="2" customWidth="1"/>
    <col min="13796" max="13796" width="9.140625" style="2" customWidth="1"/>
    <col min="13797" max="13797" width="26.7109375" style="2" bestFit="1" customWidth="1"/>
    <col min="13798" max="13798" width="13.7109375" style="2" customWidth="1"/>
    <col min="13799" max="13799" width="7.7109375" style="2" bestFit="1" customWidth="1"/>
    <col min="13800" max="13800" width="6.7109375" style="2" bestFit="1" customWidth="1"/>
    <col min="13801" max="13802" width="6.57421875" style="2" bestFit="1" customWidth="1"/>
    <col min="13803" max="13803" width="6.7109375" style="2" bestFit="1" customWidth="1"/>
    <col min="13804" max="13804" width="7.57421875" style="2" bestFit="1" customWidth="1"/>
    <col min="13805" max="13805" width="6.140625" style="2" bestFit="1" customWidth="1"/>
    <col min="13806" max="13806" width="8.28125" style="2" bestFit="1" customWidth="1"/>
    <col min="13807" max="13807" width="7.57421875" style="2" bestFit="1" customWidth="1"/>
    <col min="13808" max="13808" width="10.140625" style="2" bestFit="1" customWidth="1"/>
    <col min="13809" max="13809" width="31.421875" style="2" bestFit="1" customWidth="1"/>
    <col min="13810" max="14050" width="9.140625" style="2" customWidth="1"/>
    <col min="14051" max="14051" width="6.57421875" style="2" customWidth="1"/>
    <col min="14052" max="14052" width="9.140625" style="2" customWidth="1"/>
    <col min="14053" max="14053" width="26.7109375" style="2" bestFit="1" customWidth="1"/>
    <col min="14054" max="14054" width="13.7109375" style="2" customWidth="1"/>
    <col min="14055" max="14055" width="7.7109375" style="2" bestFit="1" customWidth="1"/>
    <col min="14056" max="14056" width="6.7109375" style="2" bestFit="1" customWidth="1"/>
    <col min="14057" max="14058" width="6.57421875" style="2" bestFit="1" customWidth="1"/>
    <col min="14059" max="14059" width="6.7109375" style="2" bestFit="1" customWidth="1"/>
    <col min="14060" max="14060" width="7.57421875" style="2" bestFit="1" customWidth="1"/>
    <col min="14061" max="14061" width="6.140625" style="2" bestFit="1" customWidth="1"/>
    <col min="14062" max="14062" width="8.28125" style="2" bestFit="1" customWidth="1"/>
    <col min="14063" max="14063" width="7.57421875" style="2" bestFit="1" customWidth="1"/>
    <col min="14064" max="14064" width="10.140625" style="2" bestFit="1" customWidth="1"/>
    <col min="14065" max="14065" width="31.421875" style="2" bestFit="1" customWidth="1"/>
    <col min="14066" max="14306" width="9.140625" style="2" customWidth="1"/>
    <col min="14307" max="14307" width="6.57421875" style="2" customWidth="1"/>
    <col min="14308" max="14308" width="9.140625" style="2" customWidth="1"/>
    <col min="14309" max="14309" width="26.7109375" style="2" bestFit="1" customWidth="1"/>
    <col min="14310" max="14310" width="13.7109375" style="2" customWidth="1"/>
    <col min="14311" max="14311" width="7.7109375" style="2" bestFit="1" customWidth="1"/>
    <col min="14312" max="14312" width="6.7109375" style="2" bestFit="1" customWidth="1"/>
    <col min="14313" max="14314" width="6.57421875" style="2" bestFit="1" customWidth="1"/>
    <col min="14315" max="14315" width="6.7109375" style="2" bestFit="1" customWidth="1"/>
    <col min="14316" max="14316" width="7.57421875" style="2" bestFit="1" customWidth="1"/>
    <col min="14317" max="14317" width="6.140625" style="2" bestFit="1" customWidth="1"/>
    <col min="14318" max="14318" width="8.28125" style="2" bestFit="1" customWidth="1"/>
    <col min="14319" max="14319" width="7.57421875" style="2" bestFit="1" customWidth="1"/>
    <col min="14320" max="14320" width="10.140625" style="2" bestFit="1" customWidth="1"/>
    <col min="14321" max="14321" width="31.421875" style="2" bestFit="1" customWidth="1"/>
    <col min="14322" max="14562" width="9.140625" style="2" customWidth="1"/>
    <col min="14563" max="14563" width="6.57421875" style="2" customWidth="1"/>
    <col min="14564" max="14564" width="9.140625" style="2" customWidth="1"/>
    <col min="14565" max="14565" width="26.7109375" style="2" bestFit="1" customWidth="1"/>
    <col min="14566" max="14566" width="13.7109375" style="2" customWidth="1"/>
    <col min="14567" max="14567" width="7.7109375" style="2" bestFit="1" customWidth="1"/>
    <col min="14568" max="14568" width="6.7109375" style="2" bestFit="1" customWidth="1"/>
    <col min="14569" max="14570" width="6.57421875" style="2" bestFit="1" customWidth="1"/>
    <col min="14571" max="14571" width="6.7109375" style="2" bestFit="1" customWidth="1"/>
    <col min="14572" max="14572" width="7.57421875" style="2" bestFit="1" customWidth="1"/>
    <col min="14573" max="14573" width="6.140625" style="2" bestFit="1" customWidth="1"/>
    <col min="14574" max="14574" width="8.28125" style="2" bestFit="1" customWidth="1"/>
    <col min="14575" max="14575" width="7.57421875" style="2" bestFit="1" customWidth="1"/>
    <col min="14576" max="14576" width="10.140625" style="2" bestFit="1" customWidth="1"/>
    <col min="14577" max="14577" width="31.421875" style="2" bestFit="1" customWidth="1"/>
    <col min="14578" max="14818" width="9.140625" style="2" customWidth="1"/>
    <col min="14819" max="14819" width="6.57421875" style="2" customWidth="1"/>
    <col min="14820" max="14820" width="9.140625" style="2" customWidth="1"/>
    <col min="14821" max="14821" width="26.7109375" style="2" bestFit="1" customWidth="1"/>
    <col min="14822" max="14822" width="13.7109375" style="2" customWidth="1"/>
    <col min="14823" max="14823" width="7.7109375" style="2" bestFit="1" customWidth="1"/>
    <col min="14824" max="14824" width="6.7109375" style="2" bestFit="1" customWidth="1"/>
    <col min="14825" max="14826" width="6.57421875" style="2" bestFit="1" customWidth="1"/>
    <col min="14827" max="14827" width="6.7109375" style="2" bestFit="1" customWidth="1"/>
    <col min="14828" max="14828" width="7.57421875" style="2" bestFit="1" customWidth="1"/>
    <col min="14829" max="14829" width="6.140625" style="2" bestFit="1" customWidth="1"/>
    <col min="14830" max="14830" width="8.28125" style="2" bestFit="1" customWidth="1"/>
    <col min="14831" max="14831" width="7.57421875" style="2" bestFit="1" customWidth="1"/>
    <col min="14832" max="14832" width="10.140625" style="2" bestFit="1" customWidth="1"/>
    <col min="14833" max="14833" width="31.421875" style="2" bestFit="1" customWidth="1"/>
    <col min="14834" max="15074" width="9.140625" style="2" customWidth="1"/>
    <col min="15075" max="15075" width="6.57421875" style="2" customWidth="1"/>
    <col min="15076" max="15076" width="9.140625" style="2" customWidth="1"/>
    <col min="15077" max="15077" width="26.7109375" style="2" bestFit="1" customWidth="1"/>
    <col min="15078" max="15078" width="13.7109375" style="2" customWidth="1"/>
    <col min="15079" max="15079" width="7.7109375" style="2" bestFit="1" customWidth="1"/>
    <col min="15080" max="15080" width="6.7109375" style="2" bestFit="1" customWidth="1"/>
    <col min="15081" max="15082" width="6.57421875" style="2" bestFit="1" customWidth="1"/>
    <col min="15083" max="15083" width="6.7109375" style="2" bestFit="1" customWidth="1"/>
    <col min="15084" max="15084" width="7.57421875" style="2" bestFit="1" customWidth="1"/>
    <col min="15085" max="15085" width="6.140625" style="2" bestFit="1" customWidth="1"/>
    <col min="15086" max="15086" width="8.28125" style="2" bestFit="1" customWidth="1"/>
    <col min="15087" max="15087" width="7.57421875" style="2" bestFit="1" customWidth="1"/>
    <col min="15088" max="15088" width="10.140625" style="2" bestFit="1" customWidth="1"/>
    <col min="15089" max="15089" width="31.421875" style="2" bestFit="1" customWidth="1"/>
    <col min="15090" max="15330" width="9.140625" style="2" customWidth="1"/>
    <col min="15331" max="15331" width="6.57421875" style="2" customWidth="1"/>
    <col min="15332" max="15332" width="9.140625" style="2" customWidth="1"/>
    <col min="15333" max="15333" width="26.7109375" style="2" bestFit="1" customWidth="1"/>
    <col min="15334" max="15334" width="13.7109375" style="2" customWidth="1"/>
    <col min="15335" max="15335" width="7.7109375" style="2" bestFit="1" customWidth="1"/>
    <col min="15336" max="15336" width="6.7109375" style="2" bestFit="1" customWidth="1"/>
    <col min="15337" max="15338" width="6.57421875" style="2" bestFit="1" customWidth="1"/>
    <col min="15339" max="15339" width="6.7109375" style="2" bestFit="1" customWidth="1"/>
    <col min="15340" max="15340" width="7.57421875" style="2" bestFit="1" customWidth="1"/>
    <col min="15341" max="15341" width="6.140625" style="2" bestFit="1" customWidth="1"/>
    <col min="15342" max="15342" width="8.28125" style="2" bestFit="1" customWidth="1"/>
    <col min="15343" max="15343" width="7.57421875" style="2" bestFit="1" customWidth="1"/>
    <col min="15344" max="15344" width="10.140625" style="2" bestFit="1" customWidth="1"/>
    <col min="15345" max="15345" width="31.421875" style="2" bestFit="1" customWidth="1"/>
    <col min="15346" max="15586" width="9.140625" style="2" customWidth="1"/>
    <col min="15587" max="15587" width="6.57421875" style="2" customWidth="1"/>
    <col min="15588" max="15588" width="9.140625" style="2" customWidth="1"/>
    <col min="15589" max="15589" width="26.7109375" style="2" bestFit="1" customWidth="1"/>
    <col min="15590" max="15590" width="13.7109375" style="2" customWidth="1"/>
    <col min="15591" max="15591" width="7.7109375" style="2" bestFit="1" customWidth="1"/>
    <col min="15592" max="15592" width="6.7109375" style="2" bestFit="1" customWidth="1"/>
    <col min="15593" max="15594" width="6.57421875" style="2" bestFit="1" customWidth="1"/>
    <col min="15595" max="15595" width="6.7109375" style="2" bestFit="1" customWidth="1"/>
    <col min="15596" max="15596" width="7.57421875" style="2" bestFit="1" customWidth="1"/>
    <col min="15597" max="15597" width="6.140625" style="2" bestFit="1" customWidth="1"/>
    <col min="15598" max="15598" width="8.28125" style="2" bestFit="1" customWidth="1"/>
    <col min="15599" max="15599" width="7.57421875" style="2" bestFit="1" customWidth="1"/>
    <col min="15600" max="15600" width="10.140625" style="2" bestFit="1" customWidth="1"/>
    <col min="15601" max="15601" width="31.421875" style="2" bestFit="1" customWidth="1"/>
    <col min="15602" max="15842" width="9.140625" style="2" customWidth="1"/>
    <col min="15843" max="15843" width="6.57421875" style="2" customWidth="1"/>
    <col min="15844" max="15844" width="9.140625" style="2" customWidth="1"/>
    <col min="15845" max="15845" width="26.7109375" style="2" bestFit="1" customWidth="1"/>
    <col min="15846" max="15846" width="13.7109375" style="2" customWidth="1"/>
    <col min="15847" max="15847" width="7.7109375" style="2" bestFit="1" customWidth="1"/>
    <col min="15848" max="15848" width="6.7109375" style="2" bestFit="1" customWidth="1"/>
    <col min="15849" max="15850" width="6.57421875" style="2" bestFit="1" customWidth="1"/>
    <col min="15851" max="15851" width="6.7109375" style="2" bestFit="1" customWidth="1"/>
    <col min="15852" max="15852" width="7.57421875" style="2" bestFit="1" customWidth="1"/>
    <col min="15853" max="15853" width="6.140625" style="2" bestFit="1" customWidth="1"/>
    <col min="15854" max="15854" width="8.28125" style="2" bestFit="1" customWidth="1"/>
    <col min="15855" max="15855" width="7.57421875" style="2" bestFit="1" customWidth="1"/>
    <col min="15856" max="15856" width="10.140625" style="2" bestFit="1" customWidth="1"/>
    <col min="15857" max="15857" width="31.421875" style="2" bestFit="1" customWidth="1"/>
    <col min="15858" max="16098" width="9.140625" style="2" customWidth="1"/>
    <col min="16099" max="16099" width="6.57421875" style="2" customWidth="1"/>
    <col min="16100" max="16100" width="9.140625" style="2" customWidth="1"/>
    <col min="16101" max="16101" width="26.7109375" style="2" bestFit="1" customWidth="1"/>
    <col min="16102" max="16102" width="13.7109375" style="2" customWidth="1"/>
    <col min="16103" max="16103" width="7.7109375" style="2" bestFit="1" customWidth="1"/>
    <col min="16104" max="16104" width="6.7109375" style="2" bestFit="1" customWidth="1"/>
    <col min="16105" max="16106" width="6.57421875" style="2" bestFit="1" customWidth="1"/>
    <col min="16107" max="16107" width="6.7109375" style="2" bestFit="1" customWidth="1"/>
    <col min="16108" max="16108" width="7.57421875" style="2" bestFit="1" customWidth="1"/>
    <col min="16109" max="16109" width="6.140625" style="2" bestFit="1" customWidth="1"/>
    <col min="16110" max="16110" width="8.28125" style="2" bestFit="1" customWidth="1"/>
    <col min="16111" max="16111" width="7.57421875" style="2" bestFit="1" customWidth="1"/>
    <col min="16112" max="16112" width="10.140625" style="2" bestFit="1" customWidth="1"/>
    <col min="16113" max="16113" width="31.421875" style="2" bestFit="1" customWidth="1"/>
    <col min="16114" max="16384" width="9.140625" style="2" customWidth="1"/>
  </cols>
  <sheetData>
    <row r="1" ht="18.75">
      <c r="A1" s="69" t="s">
        <v>91</v>
      </c>
    </row>
    <row r="2" ht="15.75">
      <c r="A2" s="68" t="s">
        <v>92</v>
      </c>
    </row>
    <row r="3" spans="1:9" s="8" customFormat="1" ht="36">
      <c r="A3" s="11" t="s">
        <v>0</v>
      </c>
      <c r="B3" s="12" t="s">
        <v>1</v>
      </c>
      <c r="C3" s="13" t="s">
        <v>93</v>
      </c>
      <c r="D3" s="14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6" t="s">
        <v>94</v>
      </c>
    </row>
    <row r="4" spans="1:9" s="25" customFormat="1" ht="15">
      <c r="A4" s="17">
        <v>1</v>
      </c>
      <c r="B4" s="18" t="s">
        <v>10</v>
      </c>
      <c r="C4" s="19" t="s">
        <v>8</v>
      </c>
      <c r="D4" s="20"/>
      <c r="E4" s="21"/>
      <c r="F4" s="21">
        <v>11</v>
      </c>
      <c r="G4" s="22">
        <v>9</v>
      </c>
      <c r="H4" s="23">
        <f aca="true" t="shared" si="0" ref="H4:H55">F4*G4</f>
        <v>99</v>
      </c>
      <c r="I4" s="24"/>
    </row>
    <row r="5" spans="1:9" s="25" customFormat="1" ht="15">
      <c r="A5" s="17"/>
      <c r="B5" s="18"/>
      <c r="C5" s="19" t="s">
        <v>11</v>
      </c>
      <c r="D5" s="20"/>
      <c r="E5" s="21"/>
      <c r="F5" s="21"/>
      <c r="G5" s="22"/>
      <c r="H5" s="23"/>
      <c r="I5" s="24"/>
    </row>
    <row r="6" spans="1:9" s="25" customFormat="1" ht="15">
      <c r="A6" s="17">
        <v>3</v>
      </c>
      <c r="B6" s="18" t="s">
        <v>13</v>
      </c>
      <c r="C6" s="19"/>
      <c r="D6" s="20"/>
      <c r="E6" s="21"/>
      <c r="F6" s="21">
        <v>14</v>
      </c>
      <c r="G6" s="22">
        <v>5</v>
      </c>
      <c r="H6" s="23">
        <f t="shared" si="0"/>
        <v>70</v>
      </c>
      <c r="I6" s="24"/>
    </row>
    <row r="7" spans="1:9" s="25" customFormat="1" ht="15">
      <c r="A7" s="17">
        <v>4</v>
      </c>
      <c r="B7" s="18" t="s">
        <v>14</v>
      </c>
      <c r="C7" s="19" t="s">
        <v>7</v>
      </c>
      <c r="D7" s="19"/>
      <c r="E7" s="21"/>
      <c r="F7" s="21">
        <v>25</v>
      </c>
      <c r="G7" s="22">
        <v>8</v>
      </c>
      <c r="H7" s="23">
        <f t="shared" si="0"/>
        <v>200</v>
      </c>
      <c r="I7" s="24"/>
    </row>
    <row r="8" spans="1:9" s="25" customFormat="1" ht="15">
      <c r="A8" s="17">
        <v>5</v>
      </c>
      <c r="B8" s="26" t="s">
        <v>15</v>
      </c>
      <c r="C8" s="19" t="s">
        <v>8</v>
      </c>
      <c r="D8" s="20"/>
      <c r="E8" s="21"/>
      <c r="F8" s="21">
        <v>30</v>
      </c>
      <c r="G8" s="22">
        <v>11</v>
      </c>
      <c r="H8" s="23">
        <f t="shared" si="0"/>
        <v>330</v>
      </c>
      <c r="I8" s="24"/>
    </row>
    <row r="9" spans="1:9" s="25" customFormat="1" ht="15">
      <c r="A9" s="17">
        <v>6</v>
      </c>
      <c r="B9" s="26" t="s">
        <v>14</v>
      </c>
      <c r="C9" s="19" t="s">
        <v>8</v>
      </c>
      <c r="D9" s="20"/>
      <c r="E9" s="21"/>
      <c r="F9" s="21">
        <v>29</v>
      </c>
      <c r="G9" s="22">
        <v>10</v>
      </c>
      <c r="H9" s="23">
        <f t="shared" si="0"/>
        <v>290</v>
      </c>
      <c r="I9" s="24"/>
    </row>
    <row r="10" spans="1:9" s="25" customFormat="1" ht="15">
      <c r="A10" s="17"/>
      <c r="B10" s="26"/>
      <c r="C10" s="19" t="s">
        <v>16</v>
      </c>
      <c r="D10" s="20"/>
      <c r="E10" s="21"/>
      <c r="F10" s="21"/>
      <c r="G10" s="22"/>
      <c r="H10" s="23"/>
      <c r="I10" s="24"/>
    </row>
    <row r="11" spans="1:9" s="25" customFormat="1" ht="15">
      <c r="A11" s="17">
        <v>7</v>
      </c>
      <c r="B11" s="26" t="s">
        <v>15</v>
      </c>
      <c r="C11" s="19" t="s">
        <v>8</v>
      </c>
      <c r="D11" s="27"/>
      <c r="E11" s="21"/>
      <c r="F11" s="21">
        <v>29</v>
      </c>
      <c r="G11" s="22">
        <v>12</v>
      </c>
      <c r="H11" s="23">
        <f t="shared" si="0"/>
        <v>348</v>
      </c>
      <c r="I11" s="24"/>
    </row>
    <row r="12" spans="1:9" s="25" customFormat="1" ht="15">
      <c r="A12" s="17"/>
      <c r="B12" s="26"/>
      <c r="C12" s="19" t="s">
        <v>11</v>
      </c>
      <c r="D12" s="27"/>
      <c r="E12" s="21"/>
      <c r="F12" s="21"/>
      <c r="G12" s="22"/>
      <c r="H12" s="23"/>
      <c r="I12" s="24"/>
    </row>
    <row r="13" spans="1:9" s="25" customFormat="1" ht="15">
      <c r="A13" s="17"/>
      <c r="B13" s="26"/>
      <c r="C13" s="19" t="s">
        <v>17</v>
      </c>
      <c r="D13" s="27"/>
      <c r="E13" s="21"/>
      <c r="F13" s="21"/>
      <c r="G13" s="22"/>
      <c r="H13" s="23"/>
      <c r="I13" s="24"/>
    </row>
    <row r="14" spans="1:9" s="25" customFormat="1" ht="15">
      <c r="A14" s="17">
        <v>9</v>
      </c>
      <c r="B14" s="26" t="s">
        <v>15</v>
      </c>
      <c r="C14" s="19" t="s">
        <v>7</v>
      </c>
      <c r="D14" s="20"/>
      <c r="E14" s="21"/>
      <c r="F14" s="21">
        <v>31</v>
      </c>
      <c r="G14" s="22">
        <v>6</v>
      </c>
      <c r="H14" s="23">
        <f t="shared" si="0"/>
        <v>186</v>
      </c>
      <c r="I14" s="24"/>
    </row>
    <row r="15" spans="1:9" s="25" customFormat="1" ht="15">
      <c r="A15" s="17">
        <v>10</v>
      </c>
      <c r="B15" s="26" t="s">
        <v>15</v>
      </c>
      <c r="C15" s="19" t="s">
        <v>8</v>
      </c>
      <c r="D15" s="20"/>
      <c r="E15" s="21"/>
      <c r="F15" s="21">
        <v>29</v>
      </c>
      <c r="G15" s="22">
        <v>12</v>
      </c>
      <c r="H15" s="23">
        <f t="shared" si="0"/>
        <v>348</v>
      </c>
      <c r="I15" s="24"/>
    </row>
    <row r="16" spans="1:9" s="25" customFormat="1" ht="15">
      <c r="A16" s="17">
        <v>12</v>
      </c>
      <c r="B16" s="26" t="s">
        <v>15</v>
      </c>
      <c r="C16" s="19" t="s">
        <v>8</v>
      </c>
      <c r="D16" s="20"/>
      <c r="E16" s="21"/>
      <c r="F16" s="21">
        <v>32</v>
      </c>
      <c r="G16" s="22">
        <v>13</v>
      </c>
      <c r="H16" s="23">
        <f t="shared" si="0"/>
        <v>416</v>
      </c>
      <c r="I16" s="24"/>
    </row>
    <row r="17" spans="1:9" s="25" customFormat="1" ht="15">
      <c r="A17" s="17"/>
      <c r="B17" s="26"/>
      <c r="C17" s="19" t="s">
        <v>11</v>
      </c>
      <c r="D17" s="20"/>
      <c r="E17" s="21"/>
      <c r="F17" s="21"/>
      <c r="G17" s="22"/>
      <c r="H17" s="23"/>
      <c r="I17" s="24"/>
    </row>
    <row r="18" spans="1:9" s="25" customFormat="1" ht="15">
      <c r="A18" s="17">
        <v>13</v>
      </c>
      <c r="B18" s="26" t="s">
        <v>14</v>
      </c>
      <c r="C18" s="19" t="s">
        <v>7</v>
      </c>
      <c r="D18" s="27"/>
      <c r="E18" s="28"/>
      <c r="F18" s="21">
        <v>24</v>
      </c>
      <c r="G18" s="22">
        <v>8</v>
      </c>
      <c r="H18" s="23">
        <f t="shared" si="0"/>
        <v>192</v>
      </c>
      <c r="I18" s="24"/>
    </row>
    <row r="19" spans="1:9" s="25" customFormat="1" ht="15">
      <c r="A19" s="17">
        <v>14</v>
      </c>
      <c r="B19" s="26" t="s">
        <v>14</v>
      </c>
      <c r="C19" s="19" t="s">
        <v>8</v>
      </c>
      <c r="D19" s="27"/>
      <c r="E19" s="28"/>
      <c r="F19" s="21">
        <v>23</v>
      </c>
      <c r="G19" s="22">
        <v>12</v>
      </c>
      <c r="H19" s="23">
        <f t="shared" si="0"/>
        <v>276</v>
      </c>
      <c r="I19" s="24"/>
    </row>
    <row r="20" spans="1:9" ht="15">
      <c r="A20" s="17">
        <v>15</v>
      </c>
      <c r="B20" s="26" t="s">
        <v>19</v>
      </c>
      <c r="C20" s="19"/>
      <c r="D20" s="20"/>
      <c r="E20" s="21"/>
      <c r="F20" s="21">
        <v>11</v>
      </c>
      <c r="G20" s="22">
        <v>4</v>
      </c>
      <c r="H20" s="23">
        <f t="shared" si="0"/>
        <v>44</v>
      </c>
      <c r="I20" s="24"/>
    </row>
    <row r="21" spans="1:9" ht="15">
      <c r="A21" s="17">
        <v>16</v>
      </c>
      <c r="B21" s="26" t="s">
        <v>15</v>
      </c>
      <c r="C21" s="19" t="s">
        <v>8</v>
      </c>
      <c r="D21" s="27"/>
      <c r="E21" s="28"/>
      <c r="F21" s="21">
        <v>29</v>
      </c>
      <c r="G21" s="22">
        <v>14</v>
      </c>
      <c r="H21" s="23">
        <f t="shared" si="0"/>
        <v>406</v>
      </c>
      <c r="I21" s="24"/>
    </row>
    <row r="22" spans="1:9" ht="15">
      <c r="A22" s="17"/>
      <c r="B22" s="26"/>
      <c r="C22" s="19" t="s">
        <v>11</v>
      </c>
      <c r="D22" s="27"/>
      <c r="E22" s="28"/>
      <c r="F22" s="21"/>
      <c r="G22" s="22"/>
      <c r="H22" s="23"/>
      <c r="I22" s="24"/>
    </row>
    <row r="23" spans="1:9" ht="15">
      <c r="A23" s="17">
        <v>17</v>
      </c>
      <c r="B23" s="26" t="s">
        <v>19</v>
      </c>
      <c r="C23" s="19"/>
      <c r="D23" s="27"/>
      <c r="E23" s="21"/>
      <c r="F23" s="21">
        <v>17</v>
      </c>
      <c r="G23" s="22">
        <v>5</v>
      </c>
      <c r="H23" s="23">
        <f t="shared" si="0"/>
        <v>85</v>
      </c>
      <c r="I23" s="24"/>
    </row>
    <row r="24" spans="1:9" ht="15">
      <c r="A24" s="17">
        <v>18</v>
      </c>
      <c r="B24" s="26" t="s">
        <v>19</v>
      </c>
      <c r="C24" s="19"/>
      <c r="D24" s="20"/>
      <c r="E24" s="21"/>
      <c r="F24" s="21">
        <v>4</v>
      </c>
      <c r="G24" s="22">
        <v>2</v>
      </c>
      <c r="H24" s="23">
        <f t="shared" si="0"/>
        <v>8</v>
      </c>
      <c r="I24" s="24"/>
    </row>
    <row r="25" spans="1:9" ht="15">
      <c r="A25" s="17">
        <v>20</v>
      </c>
      <c r="B25" s="26" t="s">
        <v>19</v>
      </c>
      <c r="C25" s="19"/>
      <c r="D25" s="20"/>
      <c r="E25" s="21"/>
      <c r="F25" s="21">
        <v>12</v>
      </c>
      <c r="G25" s="22">
        <v>6</v>
      </c>
      <c r="H25" s="23">
        <f t="shared" si="0"/>
        <v>72</v>
      </c>
      <c r="I25" s="24"/>
    </row>
    <row r="26" spans="1:9" ht="15">
      <c r="A26" s="17">
        <v>22</v>
      </c>
      <c r="B26" s="29" t="s">
        <v>15</v>
      </c>
      <c r="C26" s="19" t="s">
        <v>7</v>
      </c>
      <c r="D26" s="27"/>
      <c r="E26" s="21"/>
      <c r="F26" s="21">
        <v>28</v>
      </c>
      <c r="G26" s="22">
        <v>17</v>
      </c>
      <c r="H26" s="23">
        <f t="shared" si="0"/>
        <v>476</v>
      </c>
      <c r="I26" s="24"/>
    </row>
    <row r="27" spans="1:9" ht="15">
      <c r="A27" s="17">
        <v>23</v>
      </c>
      <c r="B27" s="29" t="s">
        <v>21</v>
      </c>
      <c r="C27" s="19" t="s">
        <v>8</v>
      </c>
      <c r="D27" s="27"/>
      <c r="E27" s="28"/>
      <c r="F27" s="21">
        <v>25</v>
      </c>
      <c r="G27" s="22">
        <v>9</v>
      </c>
      <c r="H27" s="23">
        <f t="shared" si="0"/>
        <v>225</v>
      </c>
      <c r="I27" s="24"/>
    </row>
    <row r="28" spans="1:9" ht="15">
      <c r="A28" s="17">
        <v>24</v>
      </c>
      <c r="B28" s="29" t="s">
        <v>14</v>
      </c>
      <c r="C28" s="19" t="s">
        <v>7</v>
      </c>
      <c r="D28" s="27"/>
      <c r="E28" s="28"/>
      <c r="F28" s="21">
        <v>30</v>
      </c>
      <c r="G28" s="22">
        <v>12</v>
      </c>
      <c r="H28" s="23">
        <f t="shared" si="0"/>
        <v>360</v>
      </c>
      <c r="I28" s="24"/>
    </row>
    <row r="29" spans="1:9" ht="15">
      <c r="A29" s="17"/>
      <c r="B29" s="29"/>
      <c r="C29" s="19" t="s">
        <v>11</v>
      </c>
      <c r="D29" s="27"/>
      <c r="E29" s="28"/>
      <c r="F29" s="21"/>
      <c r="G29" s="22"/>
      <c r="H29" s="23"/>
      <c r="I29" s="24"/>
    </row>
    <row r="30" spans="1:9" ht="15">
      <c r="A30" s="17"/>
      <c r="B30" s="29"/>
      <c r="C30" s="19" t="s">
        <v>16</v>
      </c>
      <c r="D30" s="27"/>
      <c r="E30" s="28"/>
      <c r="F30" s="21"/>
      <c r="G30" s="22"/>
      <c r="H30" s="23"/>
      <c r="I30" s="24"/>
    </row>
    <row r="31" spans="1:9" ht="15">
      <c r="A31" s="17">
        <v>26</v>
      </c>
      <c r="B31" s="29" t="s">
        <v>14</v>
      </c>
      <c r="C31" s="19" t="s">
        <v>7</v>
      </c>
      <c r="D31" s="27"/>
      <c r="E31" s="28"/>
      <c r="F31" s="21">
        <v>28</v>
      </c>
      <c r="G31" s="22">
        <v>12</v>
      </c>
      <c r="H31" s="23">
        <f t="shared" si="0"/>
        <v>336</v>
      </c>
      <c r="I31" s="24"/>
    </row>
    <row r="32" spans="1:9" ht="15">
      <c r="A32" s="17"/>
      <c r="B32" s="29"/>
      <c r="C32" s="19" t="s">
        <v>11</v>
      </c>
      <c r="D32" s="27"/>
      <c r="E32" s="28"/>
      <c r="F32" s="21"/>
      <c r="G32" s="22"/>
      <c r="H32" s="23"/>
      <c r="I32" s="24"/>
    </row>
    <row r="33" spans="1:9" ht="15">
      <c r="A33" s="17"/>
      <c r="B33" s="29"/>
      <c r="C33" s="19" t="s">
        <v>16</v>
      </c>
      <c r="D33" s="27"/>
      <c r="E33" s="28"/>
      <c r="F33" s="21"/>
      <c r="G33" s="22"/>
      <c r="H33" s="23"/>
      <c r="I33" s="24"/>
    </row>
    <row r="34" spans="1:9" ht="15">
      <c r="A34" s="17">
        <v>27</v>
      </c>
      <c r="B34" s="29" t="s">
        <v>14</v>
      </c>
      <c r="C34" s="19"/>
      <c r="D34" s="27"/>
      <c r="E34" s="30" t="s">
        <v>22</v>
      </c>
      <c r="F34" s="21">
        <v>7</v>
      </c>
      <c r="G34" s="22"/>
      <c r="H34" s="23">
        <f t="shared" si="0"/>
        <v>0</v>
      </c>
      <c r="I34" s="24"/>
    </row>
    <row r="35" spans="1:9" ht="15">
      <c r="A35" s="17">
        <v>28</v>
      </c>
      <c r="B35" s="29" t="s">
        <v>23</v>
      </c>
      <c r="C35" s="19"/>
      <c r="D35" s="20"/>
      <c r="E35" s="30" t="s">
        <v>22</v>
      </c>
      <c r="F35" s="21">
        <v>3</v>
      </c>
      <c r="G35" s="22"/>
      <c r="H35" s="23">
        <f t="shared" si="0"/>
        <v>0</v>
      </c>
      <c r="I35" s="24"/>
    </row>
    <row r="36" spans="1:9" ht="15">
      <c r="A36" s="17">
        <v>31</v>
      </c>
      <c r="B36" s="29" t="s">
        <v>15</v>
      </c>
      <c r="C36" s="19" t="s">
        <v>8</v>
      </c>
      <c r="D36" s="20"/>
      <c r="E36" s="21"/>
      <c r="F36" s="21">
        <v>32</v>
      </c>
      <c r="G36" s="22">
        <v>15</v>
      </c>
      <c r="H36" s="23">
        <f t="shared" si="0"/>
        <v>480</v>
      </c>
      <c r="I36" s="24"/>
    </row>
    <row r="37" spans="1:9" ht="15">
      <c r="A37" s="17">
        <v>32</v>
      </c>
      <c r="B37" s="26" t="s">
        <v>24</v>
      </c>
      <c r="C37" s="19" t="s">
        <v>8</v>
      </c>
      <c r="D37" s="20"/>
      <c r="E37" s="21"/>
      <c r="F37" s="21">
        <v>15</v>
      </c>
      <c r="G37" s="22">
        <v>7</v>
      </c>
      <c r="H37" s="23">
        <f t="shared" si="0"/>
        <v>105</v>
      </c>
      <c r="I37" s="24"/>
    </row>
    <row r="38" spans="1:9" ht="15">
      <c r="A38" s="17">
        <v>34</v>
      </c>
      <c r="B38" s="29" t="s">
        <v>21</v>
      </c>
      <c r="C38" s="19" t="s">
        <v>7</v>
      </c>
      <c r="D38" s="20"/>
      <c r="E38" s="21"/>
      <c r="F38" s="21">
        <v>14</v>
      </c>
      <c r="G38" s="22">
        <v>4</v>
      </c>
      <c r="H38" s="23">
        <f t="shared" si="0"/>
        <v>56</v>
      </c>
      <c r="I38" s="24"/>
    </row>
    <row r="39" spans="1:9" ht="15">
      <c r="A39" s="17">
        <v>36</v>
      </c>
      <c r="B39" s="29" t="s">
        <v>21</v>
      </c>
      <c r="C39" s="31" t="s">
        <v>8</v>
      </c>
      <c r="D39" s="33"/>
      <c r="E39" s="34"/>
      <c r="F39" s="32">
        <v>14</v>
      </c>
      <c r="G39" s="32">
        <v>7</v>
      </c>
      <c r="H39" s="23">
        <f t="shared" si="0"/>
        <v>98</v>
      </c>
      <c r="I39" s="24"/>
    </row>
    <row r="40" spans="1:9" ht="15">
      <c r="A40" s="17"/>
      <c r="B40" s="29"/>
      <c r="C40" s="31" t="s">
        <v>11</v>
      </c>
      <c r="D40" s="33"/>
      <c r="E40" s="34"/>
      <c r="F40" s="32"/>
      <c r="G40" s="32"/>
      <c r="H40" s="23"/>
      <c r="I40" s="24"/>
    </row>
    <row r="41" spans="1:9" ht="15">
      <c r="A41" s="17">
        <v>37</v>
      </c>
      <c r="B41" s="29" t="s">
        <v>15</v>
      </c>
      <c r="C41" s="19" t="s">
        <v>7</v>
      </c>
      <c r="D41" s="33"/>
      <c r="E41" s="34"/>
      <c r="F41" s="32">
        <v>16</v>
      </c>
      <c r="G41" s="32">
        <v>5</v>
      </c>
      <c r="H41" s="23">
        <f t="shared" si="0"/>
        <v>80</v>
      </c>
      <c r="I41" s="24"/>
    </row>
    <row r="42" spans="1:9" ht="15">
      <c r="A42" s="17"/>
      <c r="B42" s="29"/>
      <c r="C42" s="19" t="s">
        <v>11</v>
      </c>
      <c r="D42" s="33"/>
      <c r="E42" s="34"/>
      <c r="F42" s="32"/>
      <c r="G42" s="32"/>
      <c r="H42" s="23"/>
      <c r="I42" s="24"/>
    </row>
    <row r="43" spans="1:9" ht="15">
      <c r="A43" s="17">
        <v>38</v>
      </c>
      <c r="B43" s="29" t="s">
        <v>25</v>
      </c>
      <c r="C43" s="19" t="s">
        <v>7</v>
      </c>
      <c r="D43" s="33"/>
      <c r="E43" s="34"/>
      <c r="F43" s="32">
        <v>17</v>
      </c>
      <c r="G43" s="32">
        <v>10</v>
      </c>
      <c r="H43" s="23">
        <f t="shared" si="0"/>
        <v>170</v>
      </c>
      <c r="I43" s="24"/>
    </row>
    <row r="44" spans="1:9" ht="15">
      <c r="A44" s="17"/>
      <c r="B44" s="29"/>
      <c r="C44" s="19" t="s">
        <v>11</v>
      </c>
      <c r="D44" s="33"/>
      <c r="E44" s="34"/>
      <c r="F44" s="32"/>
      <c r="G44" s="32"/>
      <c r="H44" s="23"/>
      <c r="I44" s="24"/>
    </row>
    <row r="45" spans="1:9" ht="15">
      <c r="A45" s="17">
        <v>40</v>
      </c>
      <c r="B45" s="29" t="s">
        <v>14</v>
      </c>
      <c r="C45" s="19" t="s">
        <v>7</v>
      </c>
      <c r="D45" s="33"/>
      <c r="E45" s="34"/>
      <c r="F45" s="32">
        <v>18</v>
      </c>
      <c r="G45" s="32">
        <v>9</v>
      </c>
      <c r="H45" s="23">
        <f t="shared" si="0"/>
        <v>162</v>
      </c>
      <c r="I45" s="24"/>
    </row>
    <row r="46" spans="1:9" ht="15">
      <c r="A46" s="17"/>
      <c r="B46" s="29"/>
      <c r="C46" s="19" t="s">
        <v>11</v>
      </c>
      <c r="D46" s="33"/>
      <c r="E46" s="34"/>
      <c r="F46" s="32"/>
      <c r="G46" s="32"/>
      <c r="H46" s="23"/>
      <c r="I46" s="24"/>
    </row>
    <row r="47" spans="1:9" ht="15">
      <c r="A47" s="17">
        <v>41</v>
      </c>
      <c r="B47" s="29" t="s">
        <v>25</v>
      </c>
      <c r="C47" s="31" t="s">
        <v>8</v>
      </c>
      <c r="D47" s="33"/>
      <c r="E47" s="34"/>
      <c r="F47" s="32">
        <v>16</v>
      </c>
      <c r="G47" s="32">
        <v>11</v>
      </c>
      <c r="H47" s="23">
        <f t="shared" si="0"/>
        <v>176</v>
      </c>
      <c r="I47" s="24"/>
    </row>
    <row r="48" spans="1:9" ht="15">
      <c r="A48" s="17">
        <v>42</v>
      </c>
      <c r="B48" s="29" t="s">
        <v>14</v>
      </c>
      <c r="C48" s="19" t="s">
        <v>7</v>
      </c>
      <c r="D48" s="33"/>
      <c r="E48" s="34"/>
      <c r="F48" s="32">
        <v>17</v>
      </c>
      <c r="G48" s="32">
        <v>10</v>
      </c>
      <c r="H48" s="23">
        <f t="shared" si="0"/>
        <v>170</v>
      </c>
      <c r="I48" s="24"/>
    </row>
    <row r="49" spans="1:9" ht="15">
      <c r="A49" s="17"/>
      <c r="B49" s="29"/>
      <c r="C49" s="19" t="s">
        <v>11</v>
      </c>
      <c r="D49" s="33"/>
      <c r="E49" s="34"/>
      <c r="F49" s="32"/>
      <c r="G49" s="32"/>
      <c r="H49" s="23"/>
      <c r="I49" s="24"/>
    </row>
    <row r="50" spans="1:9" ht="15">
      <c r="A50" s="17">
        <v>44</v>
      </c>
      <c r="B50" s="29" t="s">
        <v>14</v>
      </c>
      <c r="C50" s="19" t="s">
        <v>7</v>
      </c>
      <c r="D50" s="33"/>
      <c r="E50" s="34"/>
      <c r="F50" s="32">
        <v>21</v>
      </c>
      <c r="G50" s="32">
        <v>10</v>
      </c>
      <c r="H50" s="23">
        <f t="shared" si="0"/>
        <v>210</v>
      </c>
      <c r="I50" s="24"/>
    </row>
    <row r="51" spans="1:9" ht="15">
      <c r="A51" s="17"/>
      <c r="B51" s="29"/>
      <c r="C51" s="19" t="s">
        <v>11</v>
      </c>
      <c r="D51" s="33"/>
      <c r="E51" s="34"/>
      <c r="F51" s="32"/>
      <c r="G51" s="32"/>
      <c r="H51" s="23"/>
      <c r="I51" s="24"/>
    </row>
    <row r="52" spans="1:9" ht="15">
      <c r="A52" s="17">
        <v>45</v>
      </c>
      <c r="B52" s="29" t="s">
        <v>14</v>
      </c>
      <c r="C52" s="19" t="s">
        <v>7</v>
      </c>
      <c r="D52" s="33"/>
      <c r="E52" s="34"/>
      <c r="F52" s="32">
        <v>21</v>
      </c>
      <c r="G52" s="32">
        <v>9</v>
      </c>
      <c r="H52" s="23">
        <f t="shared" si="0"/>
        <v>189</v>
      </c>
      <c r="I52" s="24"/>
    </row>
    <row r="53" spans="1:9" ht="15">
      <c r="A53" s="17"/>
      <c r="B53" s="29"/>
      <c r="C53" s="19" t="s">
        <v>11</v>
      </c>
      <c r="D53" s="33"/>
      <c r="E53" s="34"/>
      <c r="F53" s="32"/>
      <c r="G53" s="32"/>
      <c r="H53" s="23"/>
      <c r="I53" s="24"/>
    </row>
    <row r="54" spans="1:9" ht="15">
      <c r="A54" s="17">
        <v>46</v>
      </c>
      <c r="B54" s="29" t="s">
        <v>12</v>
      </c>
      <c r="C54" s="19" t="s">
        <v>7</v>
      </c>
      <c r="D54" s="33"/>
      <c r="E54" s="34"/>
      <c r="F54" s="32">
        <v>22</v>
      </c>
      <c r="G54" s="32">
        <v>5</v>
      </c>
      <c r="H54" s="23">
        <f t="shared" si="0"/>
        <v>110</v>
      </c>
      <c r="I54" s="24"/>
    </row>
    <row r="55" spans="1:9" ht="15">
      <c r="A55" s="17">
        <v>47</v>
      </c>
      <c r="B55" s="29" t="s">
        <v>12</v>
      </c>
      <c r="C55" s="31" t="s">
        <v>8</v>
      </c>
      <c r="D55" s="33"/>
      <c r="E55" s="34"/>
      <c r="F55" s="32">
        <v>24</v>
      </c>
      <c r="G55" s="32">
        <v>12</v>
      </c>
      <c r="H55" s="23">
        <f t="shared" si="0"/>
        <v>288</v>
      </c>
      <c r="I55" s="24"/>
    </row>
    <row r="56" spans="1:9" ht="15">
      <c r="A56" s="17"/>
      <c r="B56" s="29"/>
      <c r="C56" s="19" t="s">
        <v>11</v>
      </c>
      <c r="D56" s="33"/>
      <c r="E56" s="34"/>
      <c r="F56" s="32"/>
      <c r="G56" s="32"/>
      <c r="H56" s="23"/>
      <c r="I56" s="24"/>
    </row>
    <row r="57" spans="1:9" ht="15">
      <c r="A57" s="17">
        <v>48</v>
      </c>
      <c r="B57" s="29" t="s">
        <v>12</v>
      </c>
      <c r="C57" s="19" t="s">
        <v>7</v>
      </c>
      <c r="D57" s="33"/>
      <c r="E57" s="34"/>
      <c r="F57" s="32">
        <v>24</v>
      </c>
      <c r="G57" s="32">
        <v>8</v>
      </c>
      <c r="H57" s="23">
        <f aca="true" t="shared" si="1" ref="H57:H229">F57*G57</f>
        <v>192</v>
      </c>
      <c r="I57" s="24"/>
    </row>
    <row r="58" spans="1:9" ht="15">
      <c r="A58" s="17">
        <v>49</v>
      </c>
      <c r="B58" s="29" t="s">
        <v>10</v>
      </c>
      <c r="C58" s="31" t="s">
        <v>8</v>
      </c>
      <c r="D58" s="33"/>
      <c r="E58" s="34"/>
      <c r="F58" s="32">
        <v>21</v>
      </c>
      <c r="G58" s="32">
        <v>9</v>
      </c>
      <c r="H58" s="23">
        <f t="shared" si="1"/>
        <v>189</v>
      </c>
      <c r="I58" s="24"/>
    </row>
    <row r="59" spans="1:9" ht="15">
      <c r="A59" s="17">
        <v>51</v>
      </c>
      <c r="B59" s="29" t="s">
        <v>27</v>
      </c>
      <c r="C59" s="36"/>
      <c r="D59" s="33"/>
      <c r="E59" s="30" t="s">
        <v>22</v>
      </c>
      <c r="F59" s="32">
        <v>1</v>
      </c>
      <c r="G59" s="32"/>
      <c r="H59" s="23">
        <f t="shared" si="1"/>
        <v>0</v>
      </c>
      <c r="I59" s="24"/>
    </row>
    <row r="60" spans="1:9" ht="15">
      <c r="A60" s="17">
        <v>52</v>
      </c>
      <c r="B60" s="29" t="s">
        <v>12</v>
      </c>
      <c r="C60" s="19" t="s">
        <v>7</v>
      </c>
      <c r="D60" s="33"/>
      <c r="E60" s="34"/>
      <c r="F60" s="32">
        <v>27</v>
      </c>
      <c r="G60" s="32">
        <v>4</v>
      </c>
      <c r="H60" s="23">
        <f t="shared" si="1"/>
        <v>108</v>
      </c>
      <c r="I60" s="24"/>
    </row>
    <row r="61" spans="1:9" ht="15">
      <c r="A61" s="17">
        <v>53</v>
      </c>
      <c r="B61" s="29" t="s">
        <v>12</v>
      </c>
      <c r="C61" s="19" t="s">
        <v>7</v>
      </c>
      <c r="D61" s="33"/>
      <c r="E61" s="34"/>
      <c r="F61" s="32">
        <v>27</v>
      </c>
      <c r="G61" s="32">
        <v>6</v>
      </c>
      <c r="H61" s="23">
        <f t="shared" si="1"/>
        <v>162</v>
      </c>
      <c r="I61" s="24"/>
    </row>
    <row r="62" spans="1:9" ht="15">
      <c r="A62" s="17">
        <v>54</v>
      </c>
      <c r="B62" s="29" t="s">
        <v>12</v>
      </c>
      <c r="C62" s="19" t="s">
        <v>7</v>
      </c>
      <c r="D62" s="33"/>
      <c r="E62" s="34"/>
      <c r="F62" s="32">
        <v>24</v>
      </c>
      <c r="G62" s="32">
        <v>6</v>
      </c>
      <c r="H62" s="23">
        <f t="shared" si="1"/>
        <v>144</v>
      </c>
      <c r="I62" s="24"/>
    </row>
    <row r="63" spans="1:9" ht="15">
      <c r="A63" s="17">
        <v>55</v>
      </c>
      <c r="B63" s="29" t="s">
        <v>28</v>
      </c>
      <c r="C63" s="19" t="s">
        <v>8</v>
      </c>
      <c r="D63" s="33"/>
      <c r="E63" s="34"/>
      <c r="F63" s="32">
        <v>21</v>
      </c>
      <c r="G63" s="32">
        <v>9</v>
      </c>
      <c r="H63" s="23">
        <f t="shared" si="1"/>
        <v>189</v>
      </c>
      <c r="I63" s="24"/>
    </row>
    <row r="64" spans="1:9" ht="15">
      <c r="A64" s="17"/>
      <c r="B64" s="29"/>
      <c r="C64" s="19" t="s">
        <v>9</v>
      </c>
      <c r="D64" s="37">
        <v>0.1</v>
      </c>
      <c r="E64" s="34"/>
      <c r="F64" s="32"/>
      <c r="G64" s="32"/>
      <c r="H64" s="23"/>
      <c r="I64" s="24"/>
    </row>
    <row r="65" spans="1:9" ht="15">
      <c r="A65" s="17"/>
      <c r="B65" s="29"/>
      <c r="C65" s="19" t="s">
        <v>16</v>
      </c>
      <c r="D65" s="33"/>
      <c r="E65" s="34"/>
      <c r="F65" s="32"/>
      <c r="G65" s="32"/>
      <c r="H65" s="23"/>
      <c r="I65" s="24"/>
    </row>
    <row r="66" spans="1:9" ht="15">
      <c r="A66" s="17">
        <v>56</v>
      </c>
      <c r="B66" s="29" t="s">
        <v>29</v>
      </c>
      <c r="C66" s="31"/>
      <c r="D66" s="33"/>
      <c r="E66" s="30" t="s">
        <v>22</v>
      </c>
      <c r="F66" s="32">
        <v>5</v>
      </c>
      <c r="G66" s="32"/>
      <c r="H66" s="23">
        <f t="shared" si="1"/>
        <v>0</v>
      </c>
      <c r="I66" s="24"/>
    </row>
    <row r="67" spans="1:9" ht="15">
      <c r="A67" s="17">
        <v>57</v>
      </c>
      <c r="B67" s="29" t="s">
        <v>30</v>
      </c>
      <c r="C67" s="31"/>
      <c r="D67" s="33"/>
      <c r="E67" s="30" t="s">
        <v>22</v>
      </c>
      <c r="F67" s="32">
        <v>1</v>
      </c>
      <c r="G67" s="32"/>
      <c r="H67" s="23">
        <f t="shared" si="1"/>
        <v>0</v>
      </c>
      <c r="I67" s="24"/>
    </row>
    <row r="68" spans="1:9" ht="15">
      <c r="A68" s="17">
        <v>58</v>
      </c>
      <c r="B68" s="29" t="s">
        <v>30</v>
      </c>
      <c r="C68" s="31"/>
      <c r="D68" s="33"/>
      <c r="E68" s="30" t="s">
        <v>22</v>
      </c>
      <c r="F68" s="32">
        <v>2</v>
      </c>
      <c r="G68" s="32"/>
      <c r="H68" s="23">
        <f t="shared" si="1"/>
        <v>0</v>
      </c>
      <c r="I68" s="24"/>
    </row>
    <row r="69" spans="1:9" ht="15">
      <c r="A69" s="17">
        <v>61</v>
      </c>
      <c r="B69" s="29" t="s">
        <v>14</v>
      </c>
      <c r="C69" s="19" t="s">
        <v>7</v>
      </c>
      <c r="D69" s="33"/>
      <c r="E69" s="34"/>
      <c r="F69" s="32">
        <v>21</v>
      </c>
      <c r="G69" s="32">
        <v>9</v>
      </c>
      <c r="H69" s="23">
        <f t="shared" si="1"/>
        <v>189</v>
      </c>
      <c r="I69" s="24"/>
    </row>
    <row r="70" spans="1:9" ht="15">
      <c r="A70" s="17"/>
      <c r="B70" s="29"/>
      <c r="C70" s="19" t="s">
        <v>11</v>
      </c>
      <c r="D70" s="33"/>
      <c r="E70" s="34"/>
      <c r="F70" s="32"/>
      <c r="G70" s="32"/>
      <c r="H70" s="23"/>
      <c r="I70" s="24"/>
    </row>
    <row r="71" spans="1:9" ht="15">
      <c r="A71" s="17">
        <v>62</v>
      </c>
      <c r="B71" s="29" t="s">
        <v>25</v>
      </c>
      <c r="C71" s="19" t="s">
        <v>8</v>
      </c>
      <c r="D71" s="33"/>
      <c r="E71" s="34"/>
      <c r="F71" s="32">
        <v>17</v>
      </c>
      <c r="G71" s="32">
        <v>9</v>
      </c>
      <c r="H71" s="23">
        <f t="shared" si="1"/>
        <v>153</v>
      </c>
      <c r="I71" s="24"/>
    </row>
    <row r="72" spans="1:9" ht="15">
      <c r="A72" s="17"/>
      <c r="B72" s="29"/>
      <c r="C72" s="19" t="s">
        <v>11</v>
      </c>
      <c r="D72" s="33"/>
      <c r="E72" s="34"/>
      <c r="F72" s="32"/>
      <c r="G72" s="32"/>
      <c r="H72" s="23"/>
      <c r="I72" s="24"/>
    </row>
    <row r="73" spans="1:9" ht="15">
      <c r="A73" s="17">
        <v>63</v>
      </c>
      <c r="B73" s="29" t="s">
        <v>21</v>
      </c>
      <c r="C73" s="31"/>
      <c r="D73" s="33"/>
      <c r="E73" s="30" t="s">
        <v>22</v>
      </c>
      <c r="F73" s="32">
        <v>4</v>
      </c>
      <c r="G73" s="32"/>
      <c r="H73" s="23">
        <f t="shared" si="1"/>
        <v>0</v>
      </c>
      <c r="I73" s="24"/>
    </row>
    <row r="74" spans="1:9" ht="15">
      <c r="A74" s="17">
        <v>65</v>
      </c>
      <c r="B74" s="29" t="s">
        <v>32</v>
      </c>
      <c r="C74" s="19" t="s">
        <v>8</v>
      </c>
      <c r="D74" s="33"/>
      <c r="E74" s="34"/>
      <c r="F74" s="32">
        <v>20</v>
      </c>
      <c r="G74" s="32">
        <v>15</v>
      </c>
      <c r="H74" s="23">
        <f t="shared" si="1"/>
        <v>300</v>
      </c>
      <c r="I74" s="24"/>
    </row>
    <row r="75" spans="1:9" ht="15">
      <c r="A75" s="17"/>
      <c r="B75" s="29"/>
      <c r="C75" s="31" t="s">
        <v>17</v>
      </c>
      <c r="D75" s="33"/>
      <c r="E75" s="34"/>
      <c r="F75" s="32"/>
      <c r="G75" s="32"/>
      <c r="H75" s="23"/>
      <c r="I75" s="24"/>
    </row>
    <row r="76" spans="1:9" ht="15">
      <c r="A76" s="17">
        <v>66</v>
      </c>
      <c r="B76" s="29" t="s">
        <v>25</v>
      </c>
      <c r="C76" s="19" t="s">
        <v>8</v>
      </c>
      <c r="D76" s="33"/>
      <c r="E76" s="34"/>
      <c r="F76" s="32">
        <v>19</v>
      </c>
      <c r="G76" s="32">
        <v>13</v>
      </c>
      <c r="H76" s="23">
        <f t="shared" si="1"/>
        <v>247</v>
      </c>
      <c r="I76" s="24"/>
    </row>
    <row r="77" spans="1:9" ht="15">
      <c r="A77" s="17"/>
      <c r="B77" s="29"/>
      <c r="C77" s="19" t="s">
        <v>11</v>
      </c>
      <c r="D77" s="33"/>
      <c r="E77" s="34"/>
      <c r="F77" s="32"/>
      <c r="G77" s="32"/>
      <c r="H77" s="23"/>
      <c r="I77" s="24"/>
    </row>
    <row r="78" spans="1:9" ht="15">
      <c r="A78" s="17">
        <v>67</v>
      </c>
      <c r="B78" s="29" t="s">
        <v>28</v>
      </c>
      <c r="C78" s="19" t="s">
        <v>8</v>
      </c>
      <c r="D78" s="33"/>
      <c r="E78" s="34"/>
      <c r="F78" s="32">
        <v>25</v>
      </c>
      <c r="G78" s="32">
        <v>16</v>
      </c>
      <c r="H78" s="23">
        <f t="shared" si="1"/>
        <v>400</v>
      </c>
      <c r="I78" s="24"/>
    </row>
    <row r="79" spans="1:9" ht="15">
      <c r="A79" s="17"/>
      <c r="B79" s="29"/>
      <c r="C79" s="19" t="s">
        <v>11</v>
      </c>
      <c r="D79" s="33"/>
      <c r="E79" s="34"/>
      <c r="F79" s="32"/>
      <c r="G79" s="32"/>
      <c r="H79" s="23"/>
      <c r="I79" s="24"/>
    </row>
    <row r="80" spans="1:9" ht="15">
      <c r="A80" s="17">
        <v>68</v>
      </c>
      <c r="B80" s="29" t="s">
        <v>28</v>
      </c>
      <c r="C80" s="19" t="s">
        <v>8</v>
      </c>
      <c r="D80" s="33"/>
      <c r="E80" s="34"/>
      <c r="F80" s="32">
        <v>21</v>
      </c>
      <c r="G80" s="32">
        <v>10</v>
      </c>
      <c r="H80" s="23">
        <f t="shared" si="1"/>
        <v>210</v>
      </c>
      <c r="I80" s="24"/>
    </row>
    <row r="81" spans="1:9" ht="15">
      <c r="A81" s="17"/>
      <c r="B81" s="29"/>
      <c r="C81" s="19" t="s">
        <v>9</v>
      </c>
      <c r="D81" s="37">
        <v>0.3</v>
      </c>
      <c r="E81" s="34"/>
      <c r="F81" s="32"/>
      <c r="G81" s="32"/>
      <c r="H81" s="23"/>
      <c r="I81" s="24"/>
    </row>
    <row r="82" spans="1:9" ht="15">
      <c r="A82" s="17">
        <v>69</v>
      </c>
      <c r="B82" s="29" t="s">
        <v>21</v>
      </c>
      <c r="C82" s="31" t="s">
        <v>7</v>
      </c>
      <c r="D82" s="37"/>
      <c r="E82" s="34"/>
      <c r="F82" s="32">
        <v>25</v>
      </c>
      <c r="G82" s="32">
        <v>8</v>
      </c>
      <c r="H82" s="23">
        <f t="shared" si="1"/>
        <v>200</v>
      </c>
      <c r="I82" s="24"/>
    </row>
    <row r="83" spans="1:9" ht="15">
      <c r="A83" s="17">
        <v>70</v>
      </c>
      <c r="B83" s="29" t="s">
        <v>21</v>
      </c>
      <c r="C83" s="19" t="s">
        <v>8</v>
      </c>
      <c r="D83" s="33"/>
      <c r="E83" s="34"/>
      <c r="F83" s="32">
        <v>26</v>
      </c>
      <c r="G83" s="32">
        <v>14</v>
      </c>
      <c r="H83" s="23">
        <f t="shared" si="1"/>
        <v>364</v>
      </c>
      <c r="I83" s="24"/>
    </row>
    <row r="84" spans="1:9" ht="15">
      <c r="A84" s="17"/>
      <c r="B84" s="29"/>
      <c r="C84" s="19" t="s">
        <v>11</v>
      </c>
      <c r="D84" s="33"/>
      <c r="E84" s="34"/>
      <c r="F84" s="32"/>
      <c r="G84" s="32"/>
      <c r="H84" s="23"/>
      <c r="I84" s="24"/>
    </row>
    <row r="85" spans="1:9" ht="15">
      <c r="A85" s="17"/>
      <c r="B85" s="29"/>
      <c r="C85" s="19" t="s">
        <v>16</v>
      </c>
      <c r="D85" s="33"/>
      <c r="E85" s="34"/>
      <c r="F85" s="32"/>
      <c r="G85" s="32"/>
      <c r="H85" s="23"/>
      <c r="I85" s="24"/>
    </row>
    <row r="86" spans="1:9" s="10" customFormat="1" ht="15">
      <c r="A86" s="17">
        <v>71</v>
      </c>
      <c r="B86" s="29" t="s">
        <v>10</v>
      </c>
      <c r="C86" s="31" t="s">
        <v>8</v>
      </c>
      <c r="D86" s="37"/>
      <c r="E86" s="34"/>
      <c r="F86" s="32">
        <v>26</v>
      </c>
      <c r="G86" s="32">
        <v>16</v>
      </c>
      <c r="H86" s="23">
        <f t="shared" si="1"/>
        <v>416</v>
      </c>
      <c r="I86" s="24"/>
    </row>
    <row r="87" spans="1:9" s="10" customFormat="1" ht="15">
      <c r="A87" s="17">
        <v>73</v>
      </c>
      <c r="B87" s="29" t="s">
        <v>14</v>
      </c>
      <c r="C87" s="19" t="s">
        <v>8</v>
      </c>
      <c r="D87" s="33"/>
      <c r="E87" s="34"/>
      <c r="F87" s="32">
        <v>28</v>
      </c>
      <c r="G87" s="32">
        <v>10</v>
      </c>
      <c r="H87" s="23">
        <f t="shared" si="1"/>
        <v>280</v>
      </c>
      <c r="I87" s="24"/>
    </row>
    <row r="88" spans="1:9" s="10" customFormat="1" ht="15">
      <c r="A88" s="17"/>
      <c r="B88" s="29"/>
      <c r="C88" s="19" t="s">
        <v>9</v>
      </c>
      <c r="D88" s="37">
        <v>0.1</v>
      </c>
      <c r="E88" s="34"/>
      <c r="F88" s="32"/>
      <c r="G88" s="32"/>
      <c r="H88" s="23"/>
      <c r="I88" s="24"/>
    </row>
    <row r="89" spans="1:9" s="10" customFormat="1" ht="15">
      <c r="A89" s="17"/>
      <c r="B89" s="29"/>
      <c r="C89" s="19" t="s">
        <v>16</v>
      </c>
      <c r="D89" s="33"/>
      <c r="E89" s="34"/>
      <c r="F89" s="32"/>
      <c r="G89" s="32"/>
      <c r="H89" s="23"/>
      <c r="I89" s="24"/>
    </row>
    <row r="90" spans="1:9" ht="15">
      <c r="A90" s="17">
        <v>74</v>
      </c>
      <c r="B90" s="29" t="s">
        <v>33</v>
      </c>
      <c r="C90" s="31"/>
      <c r="D90" s="33"/>
      <c r="E90" s="30" t="s">
        <v>22</v>
      </c>
      <c r="F90" s="32">
        <v>3</v>
      </c>
      <c r="G90" s="32"/>
      <c r="H90" s="23">
        <f t="shared" si="1"/>
        <v>0</v>
      </c>
      <c r="I90" s="24"/>
    </row>
    <row r="91" spans="1:9" ht="15">
      <c r="A91" s="17">
        <v>76</v>
      </c>
      <c r="B91" s="29" t="s">
        <v>15</v>
      </c>
      <c r="C91" s="31" t="s">
        <v>7</v>
      </c>
      <c r="D91" s="33"/>
      <c r="E91" s="34"/>
      <c r="F91" s="32">
        <v>29</v>
      </c>
      <c r="G91" s="32">
        <v>13</v>
      </c>
      <c r="H91" s="23">
        <f t="shared" si="1"/>
        <v>377</v>
      </c>
      <c r="I91" s="24"/>
    </row>
    <row r="92" spans="1:9" ht="15">
      <c r="A92" s="17"/>
      <c r="B92" s="29"/>
      <c r="C92" s="19" t="s">
        <v>16</v>
      </c>
      <c r="D92" s="33"/>
      <c r="E92" s="34"/>
      <c r="F92" s="32"/>
      <c r="G92" s="32"/>
      <c r="H92" s="23"/>
      <c r="I92" s="24"/>
    </row>
    <row r="93" spans="1:9" ht="15">
      <c r="A93" s="17">
        <v>77</v>
      </c>
      <c r="B93" s="29" t="s">
        <v>33</v>
      </c>
      <c r="C93" s="31"/>
      <c r="D93" s="33"/>
      <c r="E93" s="30" t="s">
        <v>22</v>
      </c>
      <c r="F93" s="32">
        <v>3</v>
      </c>
      <c r="G93" s="32"/>
      <c r="H93" s="23">
        <f t="shared" si="1"/>
        <v>0</v>
      </c>
      <c r="I93" s="24"/>
    </row>
    <row r="94" spans="1:9" ht="15">
      <c r="A94" s="17">
        <v>78</v>
      </c>
      <c r="B94" s="29" t="s">
        <v>34</v>
      </c>
      <c r="C94" s="31"/>
      <c r="D94" s="33"/>
      <c r="E94" s="34"/>
      <c r="F94" s="32">
        <v>23</v>
      </c>
      <c r="G94" s="32">
        <v>5</v>
      </c>
      <c r="H94" s="23">
        <f t="shared" si="1"/>
        <v>115</v>
      </c>
      <c r="I94" s="24"/>
    </row>
    <row r="95" spans="1:9" ht="15">
      <c r="A95" s="17">
        <v>80</v>
      </c>
      <c r="B95" s="29" t="s">
        <v>19</v>
      </c>
      <c r="C95" s="31"/>
      <c r="D95" s="33"/>
      <c r="E95" s="34"/>
      <c r="F95" s="32">
        <v>23</v>
      </c>
      <c r="G95" s="32">
        <v>7</v>
      </c>
      <c r="H95" s="23">
        <f t="shared" si="1"/>
        <v>161</v>
      </c>
      <c r="I95" s="24"/>
    </row>
    <row r="96" spans="1:9" ht="15">
      <c r="A96" s="17">
        <v>81</v>
      </c>
      <c r="B96" s="29" t="s">
        <v>35</v>
      </c>
      <c r="C96" s="31"/>
      <c r="D96" s="33"/>
      <c r="E96" s="34"/>
      <c r="F96" s="32">
        <v>12</v>
      </c>
      <c r="G96" s="32">
        <v>4</v>
      </c>
      <c r="H96" s="23">
        <f t="shared" si="1"/>
        <v>48</v>
      </c>
      <c r="I96" s="24"/>
    </row>
    <row r="97" spans="1:9" ht="15">
      <c r="A97" s="17">
        <v>82</v>
      </c>
      <c r="B97" s="29" t="s">
        <v>36</v>
      </c>
      <c r="C97" s="19"/>
      <c r="D97" s="27"/>
      <c r="E97" s="30" t="s">
        <v>22</v>
      </c>
      <c r="F97" s="21">
        <v>2.5</v>
      </c>
      <c r="G97" s="22"/>
      <c r="H97" s="23">
        <f t="shared" si="1"/>
        <v>0</v>
      </c>
      <c r="I97" s="24"/>
    </row>
    <row r="98" spans="1:9" ht="15">
      <c r="A98" s="17">
        <v>83</v>
      </c>
      <c r="B98" s="29" t="s">
        <v>14</v>
      </c>
      <c r="C98" s="19" t="s">
        <v>8</v>
      </c>
      <c r="D98" s="27"/>
      <c r="E98" s="28"/>
      <c r="F98" s="21">
        <v>23</v>
      </c>
      <c r="G98" s="22">
        <v>7</v>
      </c>
      <c r="H98" s="23">
        <f t="shared" si="1"/>
        <v>161</v>
      </c>
      <c r="I98" s="24"/>
    </row>
    <row r="99" spans="1:9" ht="15">
      <c r="A99" s="17"/>
      <c r="B99" s="29"/>
      <c r="C99" s="19" t="s">
        <v>11</v>
      </c>
      <c r="D99" s="27"/>
      <c r="E99" s="28"/>
      <c r="F99" s="21"/>
      <c r="G99" s="22"/>
      <c r="H99" s="23"/>
      <c r="I99" s="24"/>
    </row>
    <row r="100" spans="1:9" ht="15">
      <c r="A100" s="17">
        <v>85</v>
      </c>
      <c r="B100" s="29" t="s">
        <v>29</v>
      </c>
      <c r="C100" s="19"/>
      <c r="D100" s="27"/>
      <c r="E100" s="30" t="s">
        <v>22</v>
      </c>
      <c r="F100" s="21">
        <v>2.2</v>
      </c>
      <c r="G100" s="22"/>
      <c r="H100" s="23">
        <f t="shared" si="1"/>
        <v>0</v>
      </c>
      <c r="I100" s="24"/>
    </row>
    <row r="101" spans="1:9" ht="15">
      <c r="A101" s="17">
        <v>86</v>
      </c>
      <c r="B101" s="29" t="s">
        <v>29</v>
      </c>
      <c r="C101" s="19"/>
      <c r="D101" s="20"/>
      <c r="E101" s="30" t="s">
        <v>22</v>
      </c>
      <c r="F101" s="21">
        <v>1.5</v>
      </c>
      <c r="G101" s="22"/>
      <c r="H101" s="23">
        <f t="shared" si="1"/>
        <v>0</v>
      </c>
      <c r="I101" s="24"/>
    </row>
    <row r="102" spans="1:9" ht="15">
      <c r="A102" s="17">
        <v>87</v>
      </c>
      <c r="B102" s="29" t="s">
        <v>33</v>
      </c>
      <c r="C102" s="19"/>
      <c r="D102" s="20"/>
      <c r="E102" s="30" t="s">
        <v>22</v>
      </c>
      <c r="F102" s="21">
        <v>1.5</v>
      </c>
      <c r="G102" s="22"/>
      <c r="H102" s="23">
        <f t="shared" si="1"/>
        <v>0</v>
      </c>
      <c r="I102" s="24"/>
    </row>
    <row r="103" spans="1:9" ht="15">
      <c r="A103" s="17">
        <v>88</v>
      </c>
      <c r="B103" s="26" t="s">
        <v>37</v>
      </c>
      <c r="C103" s="19"/>
      <c r="D103" s="20"/>
      <c r="E103" s="30" t="s">
        <v>22</v>
      </c>
      <c r="F103" s="21">
        <v>3</v>
      </c>
      <c r="G103" s="22"/>
      <c r="H103" s="23">
        <f t="shared" si="1"/>
        <v>0</v>
      </c>
      <c r="I103" s="24"/>
    </row>
    <row r="104" spans="1:9" ht="15">
      <c r="A104" s="17">
        <v>89</v>
      </c>
      <c r="B104" s="29" t="s">
        <v>29</v>
      </c>
      <c r="C104" s="19"/>
      <c r="D104" s="20"/>
      <c r="E104" s="30" t="s">
        <v>22</v>
      </c>
      <c r="F104" s="21">
        <v>2.5</v>
      </c>
      <c r="G104" s="22"/>
      <c r="H104" s="23">
        <f t="shared" si="1"/>
        <v>0</v>
      </c>
      <c r="I104" s="24"/>
    </row>
    <row r="105" spans="1:9" ht="15">
      <c r="A105" s="17">
        <v>90</v>
      </c>
      <c r="B105" s="29" t="s">
        <v>15</v>
      </c>
      <c r="C105" s="19" t="s">
        <v>8</v>
      </c>
      <c r="D105" s="20"/>
      <c r="E105" s="21"/>
      <c r="F105" s="21">
        <v>29</v>
      </c>
      <c r="G105" s="22">
        <v>15</v>
      </c>
      <c r="H105" s="23">
        <f t="shared" si="1"/>
        <v>435</v>
      </c>
      <c r="I105" s="24"/>
    </row>
    <row r="106" spans="1:9" ht="15">
      <c r="A106" s="17"/>
      <c r="B106" s="29"/>
      <c r="C106" s="19" t="s">
        <v>17</v>
      </c>
      <c r="D106" s="20"/>
      <c r="E106" s="21"/>
      <c r="F106" s="21"/>
      <c r="G106" s="22"/>
      <c r="H106" s="23"/>
      <c r="I106" s="24"/>
    </row>
    <row r="107" spans="1:9" ht="15">
      <c r="A107" s="17">
        <v>91</v>
      </c>
      <c r="B107" s="29" t="s">
        <v>21</v>
      </c>
      <c r="C107" s="19" t="s">
        <v>8</v>
      </c>
      <c r="D107" s="33"/>
      <c r="E107" s="34"/>
      <c r="F107" s="32">
        <v>28</v>
      </c>
      <c r="G107" s="32">
        <v>14</v>
      </c>
      <c r="H107" s="23">
        <f t="shared" si="1"/>
        <v>392</v>
      </c>
      <c r="I107" s="24"/>
    </row>
    <row r="108" spans="1:9" ht="15">
      <c r="A108" s="17"/>
      <c r="B108" s="29"/>
      <c r="C108" s="19" t="s">
        <v>17</v>
      </c>
      <c r="D108" s="33"/>
      <c r="E108" s="34"/>
      <c r="F108" s="32"/>
      <c r="G108" s="32"/>
      <c r="H108" s="23"/>
      <c r="I108" s="24"/>
    </row>
    <row r="109" spans="1:9" ht="15">
      <c r="A109" s="17">
        <v>92</v>
      </c>
      <c r="B109" s="29" t="s">
        <v>32</v>
      </c>
      <c r="C109" s="19" t="s">
        <v>8</v>
      </c>
      <c r="D109" s="33"/>
      <c r="E109" s="34"/>
      <c r="F109" s="32">
        <v>25</v>
      </c>
      <c r="G109" s="32">
        <v>12</v>
      </c>
      <c r="H109" s="23">
        <f t="shared" si="1"/>
        <v>300</v>
      </c>
      <c r="I109" s="24"/>
    </row>
    <row r="110" spans="1:9" ht="15">
      <c r="A110" s="17"/>
      <c r="B110" s="29"/>
      <c r="C110" s="19" t="s">
        <v>38</v>
      </c>
      <c r="D110" s="33"/>
      <c r="E110" s="34"/>
      <c r="F110" s="32"/>
      <c r="G110" s="32"/>
      <c r="H110" s="23"/>
      <c r="I110" s="24"/>
    </row>
    <row r="111" spans="1:9" ht="15">
      <c r="A111" s="17">
        <v>93</v>
      </c>
      <c r="B111" s="29" t="s">
        <v>32</v>
      </c>
      <c r="C111" s="19" t="s">
        <v>8</v>
      </c>
      <c r="D111" s="33"/>
      <c r="E111" s="34"/>
      <c r="F111" s="32">
        <v>24</v>
      </c>
      <c r="G111" s="32">
        <v>12</v>
      </c>
      <c r="H111" s="23">
        <f t="shared" si="1"/>
        <v>288</v>
      </c>
      <c r="I111" s="24"/>
    </row>
    <row r="112" spans="1:9" ht="15">
      <c r="A112" s="17"/>
      <c r="B112" s="29"/>
      <c r="C112" s="19" t="s">
        <v>9</v>
      </c>
      <c r="D112" s="37">
        <v>0.1</v>
      </c>
      <c r="E112" s="34"/>
      <c r="F112" s="32"/>
      <c r="G112" s="32"/>
      <c r="H112" s="23"/>
      <c r="I112" s="24"/>
    </row>
    <row r="113" spans="1:9" ht="15">
      <c r="A113" s="17">
        <v>94</v>
      </c>
      <c r="B113" s="29" t="s">
        <v>32</v>
      </c>
      <c r="C113" s="19" t="s">
        <v>8</v>
      </c>
      <c r="D113" s="33"/>
      <c r="E113" s="34"/>
      <c r="F113" s="32">
        <v>24</v>
      </c>
      <c r="G113" s="32">
        <v>15</v>
      </c>
      <c r="H113" s="23">
        <f t="shared" si="1"/>
        <v>360</v>
      </c>
      <c r="I113" s="24"/>
    </row>
    <row r="114" spans="1:9" ht="15">
      <c r="A114" s="17"/>
      <c r="B114" s="29"/>
      <c r="C114" s="19" t="s">
        <v>11</v>
      </c>
      <c r="D114" s="33"/>
      <c r="E114" s="34"/>
      <c r="F114" s="32"/>
      <c r="G114" s="32"/>
      <c r="H114" s="23"/>
      <c r="I114" s="24"/>
    </row>
    <row r="115" spans="1:9" ht="15">
      <c r="A115" s="17"/>
      <c r="B115" s="29"/>
      <c r="C115" s="19" t="s">
        <v>16</v>
      </c>
      <c r="D115" s="33" t="s">
        <v>39</v>
      </c>
      <c r="E115" s="34"/>
      <c r="F115" s="32"/>
      <c r="G115" s="32"/>
      <c r="H115" s="23"/>
      <c r="I115" s="24"/>
    </row>
    <row r="116" spans="1:9" ht="15">
      <c r="A116" s="17">
        <v>95</v>
      </c>
      <c r="B116" s="29" t="s">
        <v>33</v>
      </c>
      <c r="C116" s="31"/>
      <c r="D116" s="33"/>
      <c r="E116" s="30" t="s">
        <v>22</v>
      </c>
      <c r="F116" s="32">
        <v>1.5</v>
      </c>
      <c r="G116" s="32"/>
      <c r="H116" s="23">
        <f t="shared" si="1"/>
        <v>0</v>
      </c>
      <c r="I116" s="24"/>
    </row>
    <row r="117" spans="1:9" ht="15">
      <c r="A117" s="17">
        <v>96</v>
      </c>
      <c r="B117" s="29" t="s">
        <v>40</v>
      </c>
      <c r="C117" s="19" t="s">
        <v>8</v>
      </c>
      <c r="D117" s="33"/>
      <c r="E117" s="34"/>
      <c r="F117" s="32">
        <v>5</v>
      </c>
      <c r="G117" s="32">
        <v>4</v>
      </c>
      <c r="H117" s="23">
        <f t="shared" si="1"/>
        <v>20</v>
      </c>
      <c r="I117" s="24"/>
    </row>
    <row r="118" spans="1:9" ht="15">
      <c r="A118" s="17">
        <v>97</v>
      </c>
      <c r="B118" s="29" t="s">
        <v>40</v>
      </c>
      <c r="C118" s="19" t="s">
        <v>8</v>
      </c>
      <c r="D118" s="33"/>
      <c r="E118" s="34"/>
      <c r="F118" s="32">
        <v>6</v>
      </c>
      <c r="G118" s="32">
        <v>4</v>
      </c>
      <c r="H118" s="23">
        <f t="shared" si="1"/>
        <v>24</v>
      </c>
      <c r="I118" s="24"/>
    </row>
    <row r="119" spans="1:9" ht="15">
      <c r="A119" s="17">
        <v>98</v>
      </c>
      <c r="B119" s="29" t="s">
        <v>40</v>
      </c>
      <c r="C119" s="19" t="s">
        <v>8</v>
      </c>
      <c r="D119" s="33"/>
      <c r="E119" s="34"/>
      <c r="F119" s="32">
        <v>6</v>
      </c>
      <c r="G119" s="32">
        <v>5</v>
      </c>
      <c r="H119" s="23">
        <f t="shared" si="1"/>
        <v>30</v>
      </c>
      <c r="I119" s="24"/>
    </row>
    <row r="120" spans="1:9" ht="15">
      <c r="A120" s="17">
        <v>99</v>
      </c>
      <c r="B120" s="29" t="s">
        <v>40</v>
      </c>
      <c r="C120" s="19" t="s">
        <v>8</v>
      </c>
      <c r="D120" s="33"/>
      <c r="E120" s="34"/>
      <c r="F120" s="32">
        <v>7</v>
      </c>
      <c r="G120" s="32">
        <v>5</v>
      </c>
      <c r="H120" s="23">
        <f t="shared" si="1"/>
        <v>35</v>
      </c>
      <c r="I120" s="24"/>
    </row>
    <row r="121" spans="1:9" ht="15">
      <c r="A121" s="17">
        <v>100</v>
      </c>
      <c r="B121" s="29" t="s">
        <v>40</v>
      </c>
      <c r="C121" s="19" t="s">
        <v>8</v>
      </c>
      <c r="D121" s="33"/>
      <c r="E121" s="34"/>
      <c r="F121" s="32">
        <v>6</v>
      </c>
      <c r="G121" s="32">
        <v>5</v>
      </c>
      <c r="H121" s="23">
        <f t="shared" si="1"/>
        <v>30</v>
      </c>
      <c r="I121" s="24"/>
    </row>
    <row r="122" spans="1:9" ht="15">
      <c r="A122" s="17">
        <v>101</v>
      </c>
      <c r="B122" s="29" t="s">
        <v>40</v>
      </c>
      <c r="C122" s="19" t="s">
        <v>8</v>
      </c>
      <c r="D122" s="33"/>
      <c r="E122" s="34"/>
      <c r="F122" s="32">
        <v>6</v>
      </c>
      <c r="G122" s="32">
        <v>5</v>
      </c>
      <c r="H122" s="23">
        <f t="shared" si="1"/>
        <v>30</v>
      </c>
      <c r="I122" s="24"/>
    </row>
    <row r="123" spans="1:9" ht="15">
      <c r="A123" s="17">
        <v>102</v>
      </c>
      <c r="B123" s="29" t="s">
        <v>40</v>
      </c>
      <c r="C123" s="19" t="s">
        <v>8</v>
      </c>
      <c r="D123" s="33"/>
      <c r="E123" s="34"/>
      <c r="F123" s="32">
        <v>6</v>
      </c>
      <c r="G123" s="32">
        <v>5</v>
      </c>
      <c r="H123" s="23">
        <f t="shared" si="1"/>
        <v>30</v>
      </c>
      <c r="I123" s="24"/>
    </row>
    <row r="124" spans="1:9" ht="15">
      <c r="A124" s="17">
        <v>103</v>
      </c>
      <c r="B124" s="29" t="s">
        <v>40</v>
      </c>
      <c r="C124" s="19" t="s">
        <v>8</v>
      </c>
      <c r="D124" s="33"/>
      <c r="E124" s="34"/>
      <c r="F124" s="32">
        <v>6</v>
      </c>
      <c r="G124" s="32">
        <v>5</v>
      </c>
      <c r="H124" s="23">
        <f t="shared" si="1"/>
        <v>30</v>
      </c>
      <c r="I124" s="24"/>
    </row>
    <row r="125" spans="1:9" ht="15">
      <c r="A125" s="17">
        <v>104</v>
      </c>
      <c r="B125" s="29" t="s">
        <v>40</v>
      </c>
      <c r="C125" s="19" t="s">
        <v>8</v>
      </c>
      <c r="D125" s="33"/>
      <c r="E125" s="34"/>
      <c r="F125" s="32">
        <v>6</v>
      </c>
      <c r="G125" s="32">
        <v>5</v>
      </c>
      <c r="H125" s="23">
        <f t="shared" si="1"/>
        <v>30</v>
      </c>
      <c r="I125" s="24"/>
    </row>
    <row r="126" spans="1:9" ht="15">
      <c r="A126" s="17">
        <v>105</v>
      </c>
      <c r="B126" s="29" t="s">
        <v>40</v>
      </c>
      <c r="C126" s="19" t="s">
        <v>8</v>
      </c>
      <c r="D126" s="33"/>
      <c r="E126" s="34"/>
      <c r="F126" s="32">
        <v>5</v>
      </c>
      <c r="G126" s="32">
        <v>4</v>
      </c>
      <c r="H126" s="23">
        <f t="shared" si="1"/>
        <v>20</v>
      </c>
      <c r="I126" s="24"/>
    </row>
    <row r="127" spans="1:9" ht="15">
      <c r="A127" s="17">
        <v>106</v>
      </c>
      <c r="B127" s="29" t="s">
        <v>40</v>
      </c>
      <c r="C127" s="19" t="s">
        <v>8</v>
      </c>
      <c r="D127" s="33"/>
      <c r="E127" s="34"/>
      <c r="F127" s="32">
        <v>5</v>
      </c>
      <c r="G127" s="32">
        <v>4</v>
      </c>
      <c r="H127" s="23">
        <f t="shared" si="1"/>
        <v>20</v>
      </c>
      <c r="I127" s="24"/>
    </row>
    <row r="128" spans="1:9" ht="15">
      <c r="A128" s="17">
        <v>107</v>
      </c>
      <c r="B128" s="29" t="s">
        <v>40</v>
      </c>
      <c r="C128" s="19" t="s">
        <v>8</v>
      </c>
      <c r="D128" s="33"/>
      <c r="E128" s="34"/>
      <c r="F128" s="32">
        <v>6</v>
      </c>
      <c r="G128" s="32">
        <v>4</v>
      </c>
      <c r="H128" s="23">
        <f t="shared" si="1"/>
        <v>24</v>
      </c>
      <c r="I128" s="24"/>
    </row>
    <row r="129" spans="1:9" ht="15">
      <c r="A129" s="17">
        <v>108</v>
      </c>
      <c r="B129" s="29" t="s">
        <v>40</v>
      </c>
      <c r="C129" s="19" t="s">
        <v>8</v>
      </c>
      <c r="D129" s="33"/>
      <c r="E129" s="34"/>
      <c r="F129" s="32">
        <v>6</v>
      </c>
      <c r="G129" s="32">
        <v>5</v>
      </c>
      <c r="H129" s="23">
        <f t="shared" si="1"/>
        <v>30</v>
      </c>
      <c r="I129" s="24"/>
    </row>
    <row r="130" spans="1:9" ht="15">
      <c r="A130" s="17">
        <v>109</v>
      </c>
      <c r="B130" s="29" t="s">
        <v>28</v>
      </c>
      <c r="C130" s="19" t="s">
        <v>8</v>
      </c>
      <c r="D130" s="33"/>
      <c r="E130" s="34"/>
      <c r="F130" s="32">
        <v>20</v>
      </c>
      <c r="G130" s="32">
        <v>6</v>
      </c>
      <c r="H130" s="23">
        <f t="shared" si="1"/>
        <v>120</v>
      </c>
      <c r="I130" s="24"/>
    </row>
    <row r="131" spans="1:9" ht="15">
      <c r="A131" s="17"/>
      <c r="B131" s="29"/>
      <c r="C131" s="31" t="s">
        <v>41</v>
      </c>
      <c r="D131" s="33"/>
      <c r="E131" s="34"/>
      <c r="F131" s="32"/>
      <c r="G131" s="32"/>
      <c r="H131" s="23"/>
      <c r="I131" s="24"/>
    </row>
    <row r="132" spans="1:9" ht="15">
      <c r="A132" s="17">
        <v>110</v>
      </c>
      <c r="B132" s="29" t="s">
        <v>28</v>
      </c>
      <c r="C132" s="19" t="s">
        <v>8</v>
      </c>
      <c r="D132" s="33"/>
      <c r="E132" s="34"/>
      <c r="F132" s="32">
        <v>20</v>
      </c>
      <c r="G132" s="32">
        <v>5</v>
      </c>
      <c r="H132" s="23">
        <f t="shared" si="1"/>
        <v>100</v>
      </c>
      <c r="I132" s="24"/>
    </row>
    <row r="133" spans="1:9" ht="15">
      <c r="A133" s="17"/>
      <c r="B133" s="29"/>
      <c r="C133" s="19" t="s">
        <v>9</v>
      </c>
      <c r="D133" s="37">
        <v>0.3</v>
      </c>
      <c r="E133" s="34"/>
      <c r="F133" s="32"/>
      <c r="G133" s="32"/>
      <c r="H133" s="23"/>
      <c r="I133" s="24"/>
    </row>
    <row r="134" spans="1:9" ht="15">
      <c r="A134" s="17">
        <v>111</v>
      </c>
      <c r="B134" s="29" t="s">
        <v>28</v>
      </c>
      <c r="C134" s="19" t="s">
        <v>8</v>
      </c>
      <c r="D134" s="33"/>
      <c r="E134" s="34"/>
      <c r="F134" s="32">
        <v>20</v>
      </c>
      <c r="G134" s="32">
        <v>7</v>
      </c>
      <c r="H134" s="23">
        <f t="shared" si="1"/>
        <v>140</v>
      </c>
      <c r="I134" s="24"/>
    </row>
    <row r="135" spans="1:9" ht="15">
      <c r="A135" s="17"/>
      <c r="B135" s="29"/>
      <c r="C135" s="19" t="s">
        <v>9</v>
      </c>
      <c r="D135" s="37">
        <v>0.3</v>
      </c>
      <c r="E135" s="34"/>
      <c r="F135" s="32"/>
      <c r="G135" s="32"/>
      <c r="H135" s="23"/>
      <c r="I135" s="24"/>
    </row>
    <row r="136" spans="1:9" ht="15">
      <c r="A136" s="17">
        <v>112</v>
      </c>
      <c r="B136" s="29" t="s">
        <v>28</v>
      </c>
      <c r="C136" s="19" t="s">
        <v>8</v>
      </c>
      <c r="D136" s="33"/>
      <c r="E136" s="34"/>
      <c r="F136" s="32">
        <v>20</v>
      </c>
      <c r="G136" s="32">
        <v>8</v>
      </c>
      <c r="H136" s="23">
        <f t="shared" si="1"/>
        <v>160</v>
      </c>
      <c r="I136" s="24"/>
    </row>
    <row r="137" spans="1:9" ht="15">
      <c r="A137" s="17"/>
      <c r="B137" s="29"/>
      <c r="C137" s="31" t="s">
        <v>41</v>
      </c>
      <c r="D137" s="33"/>
      <c r="E137" s="34"/>
      <c r="F137" s="32"/>
      <c r="G137" s="32"/>
      <c r="H137" s="23"/>
      <c r="I137" s="24"/>
    </row>
    <row r="138" spans="1:9" ht="15">
      <c r="A138" s="17">
        <v>113</v>
      </c>
      <c r="B138" s="29" t="s">
        <v>28</v>
      </c>
      <c r="C138" s="19" t="s">
        <v>8</v>
      </c>
      <c r="D138" s="33"/>
      <c r="E138" s="34"/>
      <c r="F138" s="32">
        <v>22</v>
      </c>
      <c r="G138" s="32">
        <v>9</v>
      </c>
      <c r="H138" s="23">
        <f t="shared" si="1"/>
        <v>198</v>
      </c>
      <c r="I138" s="24"/>
    </row>
    <row r="139" spans="1:9" ht="15">
      <c r="A139" s="17"/>
      <c r="B139" s="29"/>
      <c r="C139" s="31" t="s">
        <v>41</v>
      </c>
      <c r="D139" s="33"/>
      <c r="E139" s="34"/>
      <c r="F139" s="32"/>
      <c r="G139" s="32"/>
      <c r="H139" s="23"/>
      <c r="I139" s="24"/>
    </row>
    <row r="140" spans="1:9" ht="15">
      <c r="A140" s="17">
        <v>114</v>
      </c>
      <c r="B140" s="29" t="s">
        <v>28</v>
      </c>
      <c r="C140" s="19" t="s">
        <v>8</v>
      </c>
      <c r="D140" s="33"/>
      <c r="E140" s="34"/>
      <c r="F140" s="32">
        <v>19</v>
      </c>
      <c r="G140" s="32">
        <v>6</v>
      </c>
      <c r="H140" s="23">
        <f t="shared" si="1"/>
        <v>114</v>
      </c>
      <c r="I140" s="24"/>
    </row>
    <row r="141" spans="1:9" ht="15">
      <c r="A141" s="17"/>
      <c r="B141" s="29"/>
      <c r="C141" s="31" t="s">
        <v>41</v>
      </c>
      <c r="D141" s="33"/>
      <c r="E141" s="34"/>
      <c r="F141" s="32"/>
      <c r="G141" s="32"/>
      <c r="H141" s="23"/>
      <c r="I141" s="24"/>
    </row>
    <row r="142" spans="1:9" ht="15">
      <c r="A142" s="17">
        <v>115</v>
      </c>
      <c r="B142" s="29" t="s">
        <v>28</v>
      </c>
      <c r="C142" s="19" t="s">
        <v>8</v>
      </c>
      <c r="D142" s="33"/>
      <c r="E142" s="34"/>
      <c r="F142" s="32">
        <v>21</v>
      </c>
      <c r="G142" s="32">
        <v>6</v>
      </c>
      <c r="H142" s="23">
        <f t="shared" si="1"/>
        <v>126</v>
      </c>
      <c r="I142" s="24"/>
    </row>
    <row r="143" spans="1:9" ht="15">
      <c r="A143" s="17"/>
      <c r="B143" s="29"/>
      <c r="C143" s="31" t="s">
        <v>41</v>
      </c>
      <c r="D143" s="33"/>
      <c r="E143" s="34"/>
      <c r="F143" s="32"/>
      <c r="G143" s="32"/>
      <c r="H143" s="23"/>
      <c r="I143" s="24"/>
    </row>
    <row r="144" spans="1:9" ht="15">
      <c r="A144" s="17">
        <v>116</v>
      </c>
      <c r="B144" s="29" t="s">
        <v>31</v>
      </c>
      <c r="C144" s="31" t="s">
        <v>8</v>
      </c>
      <c r="D144" s="33"/>
      <c r="E144" s="34"/>
      <c r="F144" s="32">
        <v>25</v>
      </c>
      <c r="G144" s="32">
        <v>10</v>
      </c>
      <c r="H144" s="23">
        <f t="shared" si="1"/>
        <v>250</v>
      </c>
      <c r="I144" s="24"/>
    </row>
    <row r="145" spans="1:9" ht="15">
      <c r="A145" s="17">
        <v>117</v>
      </c>
      <c r="B145" s="29" t="s">
        <v>28</v>
      </c>
      <c r="C145" s="19" t="s">
        <v>8</v>
      </c>
      <c r="D145" s="33"/>
      <c r="E145" s="34"/>
      <c r="F145" s="32">
        <v>23</v>
      </c>
      <c r="G145" s="32">
        <v>10</v>
      </c>
      <c r="H145" s="23">
        <f t="shared" si="1"/>
        <v>230</v>
      </c>
      <c r="I145" s="24"/>
    </row>
    <row r="146" spans="1:9" ht="15">
      <c r="A146" s="17"/>
      <c r="B146" s="29"/>
      <c r="C146" s="19" t="s">
        <v>9</v>
      </c>
      <c r="D146" s="37">
        <v>0.3</v>
      </c>
      <c r="E146" s="34"/>
      <c r="F146" s="32"/>
      <c r="G146" s="32"/>
      <c r="H146" s="23"/>
      <c r="I146" s="24"/>
    </row>
    <row r="147" spans="1:9" ht="15">
      <c r="A147" s="17">
        <v>118</v>
      </c>
      <c r="B147" s="29" t="s">
        <v>28</v>
      </c>
      <c r="C147" s="19" t="s">
        <v>8</v>
      </c>
      <c r="D147" s="33"/>
      <c r="E147" s="34"/>
      <c r="F147" s="32">
        <v>23</v>
      </c>
      <c r="G147" s="32">
        <v>9</v>
      </c>
      <c r="H147" s="23">
        <f t="shared" si="1"/>
        <v>207</v>
      </c>
      <c r="I147" s="24"/>
    </row>
    <row r="148" spans="1:9" ht="15">
      <c r="A148" s="17"/>
      <c r="B148" s="29"/>
      <c r="C148" s="19" t="s">
        <v>9</v>
      </c>
      <c r="D148" s="37">
        <v>0.3</v>
      </c>
      <c r="E148" s="34"/>
      <c r="F148" s="32"/>
      <c r="G148" s="32"/>
      <c r="H148" s="23"/>
      <c r="I148" s="24"/>
    </row>
    <row r="149" spans="1:9" ht="15">
      <c r="A149" s="17">
        <v>119</v>
      </c>
      <c r="B149" s="29" t="s">
        <v>28</v>
      </c>
      <c r="C149" s="19" t="s">
        <v>8</v>
      </c>
      <c r="D149" s="33"/>
      <c r="E149" s="34"/>
      <c r="F149" s="32">
        <v>22</v>
      </c>
      <c r="G149" s="32">
        <v>9</v>
      </c>
      <c r="H149" s="23">
        <f t="shared" si="1"/>
        <v>198</v>
      </c>
      <c r="I149" s="24"/>
    </row>
    <row r="150" spans="1:9" ht="15">
      <c r="A150" s="17"/>
      <c r="B150" s="29"/>
      <c r="C150" s="19" t="s">
        <v>9</v>
      </c>
      <c r="D150" s="37">
        <v>0.3</v>
      </c>
      <c r="E150" s="34"/>
      <c r="F150" s="32"/>
      <c r="G150" s="32"/>
      <c r="H150" s="23"/>
      <c r="I150" s="24"/>
    </row>
    <row r="151" spans="1:9" ht="15">
      <c r="A151" s="17">
        <v>120</v>
      </c>
      <c r="B151" s="29" t="s">
        <v>28</v>
      </c>
      <c r="C151" s="19" t="s">
        <v>8</v>
      </c>
      <c r="D151" s="33"/>
      <c r="E151" s="34"/>
      <c r="F151" s="32">
        <v>23</v>
      </c>
      <c r="G151" s="32">
        <v>7</v>
      </c>
      <c r="H151" s="23">
        <f t="shared" si="1"/>
        <v>161</v>
      </c>
      <c r="I151" s="24"/>
    </row>
    <row r="152" spans="1:9" ht="15">
      <c r="A152" s="17"/>
      <c r="B152" s="29"/>
      <c r="C152" s="19" t="s">
        <v>9</v>
      </c>
      <c r="D152" s="37">
        <v>0.3</v>
      </c>
      <c r="E152" s="34"/>
      <c r="F152" s="32"/>
      <c r="G152" s="32"/>
      <c r="H152" s="23"/>
      <c r="I152" s="24"/>
    </row>
    <row r="153" spans="1:9" ht="15">
      <c r="A153" s="17">
        <v>121</v>
      </c>
      <c r="B153" s="29" t="s">
        <v>31</v>
      </c>
      <c r="C153" s="31" t="s">
        <v>8</v>
      </c>
      <c r="D153" s="33"/>
      <c r="E153" s="34"/>
      <c r="F153" s="32">
        <v>26</v>
      </c>
      <c r="G153" s="32">
        <v>14</v>
      </c>
      <c r="H153" s="23">
        <f t="shared" si="1"/>
        <v>364</v>
      </c>
      <c r="I153" s="24"/>
    </row>
    <row r="154" spans="1:9" ht="15">
      <c r="A154" s="17"/>
      <c r="B154" s="29"/>
      <c r="C154" s="31" t="s">
        <v>11</v>
      </c>
      <c r="D154" s="33"/>
      <c r="E154" s="34"/>
      <c r="F154" s="32"/>
      <c r="G154" s="32"/>
      <c r="H154" s="23"/>
      <c r="I154" s="24"/>
    </row>
    <row r="155" spans="1:9" ht="15">
      <c r="A155" s="17"/>
      <c r="B155" s="29"/>
      <c r="C155" s="31" t="s">
        <v>16</v>
      </c>
      <c r="D155" s="33"/>
      <c r="E155" s="34"/>
      <c r="F155" s="32"/>
      <c r="G155" s="32"/>
      <c r="H155" s="23"/>
      <c r="I155" s="24"/>
    </row>
    <row r="156" spans="1:9" ht="15">
      <c r="A156" s="17">
        <v>122</v>
      </c>
      <c r="B156" s="29" t="s">
        <v>28</v>
      </c>
      <c r="C156" s="19" t="s">
        <v>8</v>
      </c>
      <c r="D156" s="33"/>
      <c r="E156" s="34"/>
      <c r="F156" s="32">
        <v>23</v>
      </c>
      <c r="G156" s="32">
        <v>9</v>
      </c>
      <c r="H156" s="23">
        <f t="shared" si="1"/>
        <v>207</v>
      </c>
      <c r="I156" s="24"/>
    </row>
    <row r="157" spans="1:9" ht="15">
      <c r="A157" s="17"/>
      <c r="B157" s="29"/>
      <c r="C157" s="31" t="s">
        <v>41</v>
      </c>
      <c r="D157" s="33"/>
      <c r="E157" s="34"/>
      <c r="F157" s="32"/>
      <c r="G157" s="32"/>
      <c r="H157" s="23"/>
      <c r="I157" s="24"/>
    </row>
    <row r="158" spans="1:9" ht="15">
      <c r="A158" s="17">
        <v>124</v>
      </c>
      <c r="B158" s="29" t="s">
        <v>28</v>
      </c>
      <c r="C158" s="19" t="s">
        <v>8</v>
      </c>
      <c r="D158" s="33"/>
      <c r="E158" s="34"/>
      <c r="F158" s="32">
        <v>22</v>
      </c>
      <c r="G158" s="32">
        <v>12</v>
      </c>
      <c r="H158" s="23">
        <f t="shared" si="1"/>
        <v>264</v>
      </c>
      <c r="I158" s="24"/>
    </row>
    <row r="159" spans="1:9" ht="15">
      <c r="A159" s="17"/>
      <c r="B159" s="29"/>
      <c r="C159" s="19" t="s">
        <v>9</v>
      </c>
      <c r="D159" s="37">
        <v>0.3</v>
      </c>
      <c r="E159" s="34"/>
      <c r="F159" s="32"/>
      <c r="G159" s="32"/>
      <c r="H159" s="23"/>
      <c r="I159" s="24"/>
    </row>
    <row r="160" spans="1:9" ht="15">
      <c r="A160" s="17">
        <v>125</v>
      </c>
      <c r="B160" s="29" t="s">
        <v>28</v>
      </c>
      <c r="C160" s="19" t="s">
        <v>8</v>
      </c>
      <c r="D160" s="37"/>
      <c r="E160" s="34"/>
      <c r="F160" s="32">
        <v>20</v>
      </c>
      <c r="G160" s="32">
        <v>7</v>
      </c>
      <c r="H160" s="23">
        <f t="shared" si="1"/>
        <v>140</v>
      </c>
      <c r="I160" s="24"/>
    </row>
    <row r="161" spans="1:9" ht="15">
      <c r="A161" s="17"/>
      <c r="B161" s="29"/>
      <c r="C161" s="31" t="s">
        <v>41</v>
      </c>
      <c r="D161" s="37"/>
      <c r="E161" s="34"/>
      <c r="F161" s="32"/>
      <c r="G161" s="32"/>
      <c r="H161" s="23"/>
      <c r="I161" s="24"/>
    </row>
    <row r="162" spans="1:9" ht="15">
      <c r="A162" s="17">
        <v>126</v>
      </c>
      <c r="B162" s="29" t="s">
        <v>28</v>
      </c>
      <c r="C162" s="19" t="s">
        <v>8</v>
      </c>
      <c r="D162" s="33"/>
      <c r="E162" s="34"/>
      <c r="F162" s="32">
        <v>22</v>
      </c>
      <c r="G162" s="32">
        <v>8</v>
      </c>
      <c r="H162" s="23">
        <f t="shared" si="1"/>
        <v>176</v>
      </c>
      <c r="I162" s="24"/>
    </row>
    <row r="163" spans="1:9" ht="15">
      <c r="A163" s="17"/>
      <c r="B163" s="29"/>
      <c r="C163" s="19" t="s">
        <v>9</v>
      </c>
      <c r="D163" s="37">
        <v>0.3</v>
      </c>
      <c r="E163" s="34"/>
      <c r="F163" s="32"/>
      <c r="G163" s="32"/>
      <c r="H163" s="23"/>
      <c r="I163" s="24"/>
    </row>
    <row r="164" spans="1:9" s="10" customFormat="1" ht="15">
      <c r="A164" s="17">
        <v>127</v>
      </c>
      <c r="B164" s="29" t="s">
        <v>28</v>
      </c>
      <c r="C164" s="19" t="s">
        <v>8</v>
      </c>
      <c r="D164" s="37"/>
      <c r="E164" s="34"/>
      <c r="F164" s="32">
        <v>22</v>
      </c>
      <c r="G164" s="32">
        <v>6</v>
      </c>
      <c r="H164" s="23">
        <f t="shared" si="1"/>
        <v>132</v>
      </c>
      <c r="I164" s="24"/>
    </row>
    <row r="165" spans="1:9" s="10" customFormat="1" ht="15">
      <c r="A165" s="17"/>
      <c r="B165" s="29"/>
      <c r="C165" s="19" t="s">
        <v>9</v>
      </c>
      <c r="D165" s="37">
        <v>0.3</v>
      </c>
      <c r="E165" s="34"/>
      <c r="F165" s="32"/>
      <c r="G165" s="32"/>
      <c r="H165" s="23"/>
      <c r="I165" s="24"/>
    </row>
    <row r="166" spans="1:9" s="10" customFormat="1" ht="15">
      <c r="A166" s="17">
        <v>128</v>
      </c>
      <c r="B166" s="29" t="s">
        <v>28</v>
      </c>
      <c r="C166" s="19" t="s">
        <v>8</v>
      </c>
      <c r="D166" s="33"/>
      <c r="E166" s="34"/>
      <c r="F166" s="32">
        <v>23</v>
      </c>
      <c r="G166" s="32">
        <v>7</v>
      </c>
      <c r="H166" s="23">
        <f t="shared" si="1"/>
        <v>161</v>
      </c>
      <c r="I166" s="24"/>
    </row>
    <row r="167" spans="1:9" s="10" customFormat="1" ht="15">
      <c r="A167" s="17"/>
      <c r="B167" s="29"/>
      <c r="C167" s="31" t="s">
        <v>41</v>
      </c>
      <c r="D167" s="33"/>
      <c r="E167" s="34"/>
      <c r="F167" s="32"/>
      <c r="G167" s="32"/>
      <c r="H167" s="23"/>
      <c r="I167" s="24"/>
    </row>
    <row r="168" spans="1:9" s="10" customFormat="1" ht="15">
      <c r="A168" s="17">
        <v>129</v>
      </c>
      <c r="B168" s="29" t="s">
        <v>28</v>
      </c>
      <c r="C168" s="19" t="s">
        <v>8</v>
      </c>
      <c r="D168" s="33"/>
      <c r="E168" s="34"/>
      <c r="F168" s="32">
        <v>23</v>
      </c>
      <c r="G168" s="32">
        <v>6</v>
      </c>
      <c r="H168" s="23">
        <f t="shared" si="1"/>
        <v>138</v>
      </c>
      <c r="I168" s="24"/>
    </row>
    <row r="169" spans="1:9" s="10" customFormat="1" ht="15">
      <c r="A169" s="17"/>
      <c r="B169" s="29"/>
      <c r="C169" s="19" t="s">
        <v>9</v>
      </c>
      <c r="D169" s="37">
        <v>0.3</v>
      </c>
      <c r="E169" s="34"/>
      <c r="F169" s="32"/>
      <c r="G169" s="32"/>
      <c r="H169" s="23"/>
      <c r="I169" s="24"/>
    </row>
    <row r="170" spans="1:9" ht="15">
      <c r="A170" s="17">
        <v>130</v>
      </c>
      <c r="B170" s="29" t="s">
        <v>28</v>
      </c>
      <c r="C170" s="19" t="s">
        <v>8</v>
      </c>
      <c r="D170" s="33"/>
      <c r="E170" s="34"/>
      <c r="F170" s="32">
        <v>22</v>
      </c>
      <c r="G170" s="32">
        <v>5</v>
      </c>
      <c r="H170" s="23">
        <f t="shared" si="1"/>
        <v>110</v>
      </c>
      <c r="I170" s="24"/>
    </row>
    <row r="171" spans="1:9" ht="15">
      <c r="A171" s="17"/>
      <c r="B171" s="29"/>
      <c r="C171" s="31" t="s">
        <v>41</v>
      </c>
      <c r="D171" s="33"/>
      <c r="E171" s="34"/>
      <c r="F171" s="32"/>
      <c r="G171" s="32"/>
      <c r="H171" s="23"/>
      <c r="I171" s="24"/>
    </row>
    <row r="172" spans="1:9" ht="15">
      <c r="A172" s="17">
        <v>131</v>
      </c>
      <c r="B172" s="29" t="s">
        <v>28</v>
      </c>
      <c r="C172" s="19" t="s">
        <v>8</v>
      </c>
      <c r="D172" s="33"/>
      <c r="E172" s="34"/>
      <c r="F172" s="32">
        <v>23</v>
      </c>
      <c r="G172" s="32">
        <v>7</v>
      </c>
      <c r="H172" s="23">
        <f t="shared" si="1"/>
        <v>161</v>
      </c>
      <c r="I172" s="24"/>
    </row>
    <row r="173" spans="1:9" ht="15">
      <c r="A173" s="17"/>
      <c r="B173" s="29"/>
      <c r="C173" s="31" t="s">
        <v>41</v>
      </c>
      <c r="D173" s="33"/>
      <c r="E173" s="34"/>
      <c r="F173" s="32"/>
      <c r="G173" s="32"/>
      <c r="H173" s="23"/>
      <c r="I173" s="24"/>
    </row>
    <row r="174" spans="1:9" ht="15">
      <c r="A174" s="17">
        <v>132</v>
      </c>
      <c r="B174" s="29" t="s">
        <v>28</v>
      </c>
      <c r="C174" s="19" t="s">
        <v>8</v>
      </c>
      <c r="D174" s="33"/>
      <c r="E174" s="34"/>
      <c r="F174" s="32">
        <v>20</v>
      </c>
      <c r="G174" s="32">
        <v>7</v>
      </c>
      <c r="H174" s="23">
        <f t="shared" si="1"/>
        <v>140</v>
      </c>
      <c r="I174" s="24"/>
    </row>
    <row r="175" spans="1:9" ht="15">
      <c r="A175" s="17"/>
      <c r="B175" s="29"/>
      <c r="C175" s="19" t="s">
        <v>9</v>
      </c>
      <c r="D175" s="37">
        <v>0.3</v>
      </c>
      <c r="E175" s="34"/>
      <c r="F175" s="32"/>
      <c r="G175" s="32"/>
      <c r="H175" s="23"/>
      <c r="I175" s="24"/>
    </row>
    <row r="176" spans="1:9" ht="15">
      <c r="A176" s="17">
        <v>133</v>
      </c>
      <c r="B176" s="29" t="s">
        <v>28</v>
      </c>
      <c r="C176" s="19" t="s">
        <v>8</v>
      </c>
      <c r="D176" s="33"/>
      <c r="E176" s="34"/>
      <c r="F176" s="32">
        <v>19</v>
      </c>
      <c r="G176" s="32">
        <v>6</v>
      </c>
      <c r="H176" s="23">
        <f t="shared" si="1"/>
        <v>114</v>
      </c>
      <c r="I176" s="24"/>
    </row>
    <row r="177" spans="1:9" ht="15">
      <c r="A177" s="17"/>
      <c r="B177" s="29"/>
      <c r="C177" s="31" t="s">
        <v>41</v>
      </c>
      <c r="D177" s="33"/>
      <c r="E177" s="34"/>
      <c r="F177" s="32"/>
      <c r="G177" s="32"/>
      <c r="H177" s="23"/>
      <c r="I177" s="24"/>
    </row>
    <row r="178" spans="1:9" ht="15">
      <c r="A178" s="17">
        <v>134</v>
      </c>
      <c r="B178" s="29" t="s">
        <v>28</v>
      </c>
      <c r="C178" s="19" t="s">
        <v>8</v>
      </c>
      <c r="D178" s="33"/>
      <c r="E178" s="34"/>
      <c r="F178" s="32">
        <v>18</v>
      </c>
      <c r="G178" s="32">
        <v>6</v>
      </c>
      <c r="H178" s="23">
        <f t="shared" si="1"/>
        <v>108</v>
      </c>
      <c r="I178" s="24"/>
    </row>
    <row r="179" spans="1:9" ht="15">
      <c r="A179" s="17"/>
      <c r="B179" s="29"/>
      <c r="C179" s="31" t="s">
        <v>41</v>
      </c>
      <c r="D179" s="33"/>
      <c r="E179" s="34"/>
      <c r="F179" s="32"/>
      <c r="G179" s="32"/>
      <c r="H179" s="23"/>
      <c r="I179" s="24"/>
    </row>
    <row r="180" spans="1:9" ht="15">
      <c r="A180" s="17">
        <v>135</v>
      </c>
      <c r="B180" s="29" t="s">
        <v>28</v>
      </c>
      <c r="C180" s="19" t="s">
        <v>8</v>
      </c>
      <c r="D180" s="33"/>
      <c r="E180" s="34"/>
      <c r="F180" s="32">
        <v>20</v>
      </c>
      <c r="G180" s="32">
        <v>9</v>
      </c>
      <c r="H180" s="23">
        <f t="shared" si="1"/>
        <v>180</v>
      </c>
      <c r="I180" s="24"/>
    </row>
    <row r="181" spans="1:9" ht="15">
      <c r="A181" s="17"/>
      <c r="B181" s="29"/>
      <c r="C181" s="31" t="s">
        <v>41</v>
      </c>
      <c r="D181" s="33"/>
      <c r="E181" s="34"/>
      <c r="F181" s="32"/>
      <c r="G181" s="32"/>
      <c r="H181" s="23"/>
      <c r="I181" s="24"/>
    </row>
    <row r="182" spans="1:9" ht="15">
      <c r="A182" s="17">
        <v>136</v>
      </c>
      <c r="B182" s="29" t="s">
        <v>28</v>
      </c>
      <c r="C182" s="19" t="s">
        <v>8</v>
      </c>
      <c r="D182" s="33"/>
      <c r="E182" s="34"/>
      <c r="F182" s="32">
        <v>20</v>
      </c>
      <c r="G182" s="32">
        <v>7</v>
      </c>
      <c r="H182" s="23">
        <f t="shared" si="1"/>
        <v>140</v>
      </c>
      <c r="I182" s="24"/>
    </row>
    <row r="183" spans="1:9" ht="15">
      <c r="A183" s="17"/>
      <c r="B183" s="29"/>
      <c r="C183" s="31" t="s">
        <v>41</v>
      </c>
      <c r="D183" s="33"/>
      <c r="E183" s="34"/>
      <c r="F183" s="32"/>
      <c r="G183" s="32"/>
      <c r="H183" s="23"/>
      <c r="I183" s="24"/>
    </row>
    <row r="184" spans="1:9" ht="15">
      <c r="A184" s="17">
        <v>137</v>
      </c>
      <c r="B184" s="29" t="s">
        <v>28</v>
      </c>
      <c r="C184" s="19" t="s">
        <v>8</v>
      </c>
      <c r="D184" s="33"/>
      <c r="E184" s="34"/>
      <c r="F184" s="32">
        <v>21</v>
      </c>
      <c r="G184" s="32">
        <v>9</v>
      </c>
      <c r="H184" s="23">
        <f t="shared" si="1"/>
        <v>189</v>
      </c>
      <c r="I184" s="24"/>
    </row>
    <row r="185" spans="1:9" ht="15">
      <c r="A185" s="17"/>
      <c r="B185" s="29"/>
      <c r="C185" s="31" t="s">
        <v>41</v>
      </c>
      <c r="D185" s="33"/>
      <c r="E185" s="34"/>
      <c r="F185" s="32"/>
      <c r="G185" s="32"/>
      <c r="H185" s="23"/>
      <c r="I185" s="24"/>
    </row>
    <row r="186" spans="1:9" ht="15">
      <c r="A186" s="17">
        <v>138</v>
      </c>
      <c r="B186" s="29" t="s">
        <v>28</v>
      </c>
      <c r="C186" s="19" t="s">
        <v>8</v>
      </c>
      <c r="D186" s="33"/>
      <c r="E186" s="34"/>
      <c r="F186" s="32">
        <v>20</v>
      </c>
      <c r="G186" s="32">
        <v>10</v>
      </c>
      <c r="H186" s="23">
        <f t="shared" si="1"/>
        <v>200</v>
      </c>
      <c r="I186" s="24"/>
    </row>
    <row r="187" spans="1:9" ht="15">
      <c r="A187" s="17"/>
      <c r="B187" s="29"/>
      <c r="C187" s="31" t="s">
        <v>41</v>
      </c>
      <c r="D187" s="33"/>
      <c r="E187" s="34"/>
      <c r="F187" s="32"/>
      <c r="G187" s="32"/>
      <c r="H187" s="23"/>
      <c r="I187" s="24"/>
    </row>
    <row r="188" spans="1:9" ht="15">
      <c r="A188" s="17">
        <v>139</v>
      </c>
      <c r="B188" s="29" t="s">
        <v>28</v>
      </c>
      <c r="C188" s="19" t="s">
        <v>8</v>
      </c>
      <c r="D188" s="33"/>
      <c r="E188" s="34"/>
      <c r="F188" s="32">
        <v>22</v>
      </c>
      <c r="G188" s="32">
        <v>9</v>
      </c>
      <c r="H188" s="23">
        <f t="shared" si="1"/>
        <v>198</v>
      </c>
      <c r="I188" s="24"/>
    </row>
    <row r="189" spans="1:9" ht="15">
      <c r="A189" s="17"/>
      <c r="B189" s="29"/>
      <c r="C189" s="31" t="s">
        <v>41</v>
      </c>
      <c r="D189" s="33"/>
      <c r="E189" s="34"/>
      <c r="F189" s="32"/>
      <c r="G189" s="32"/>
      <c r="H189" s="23"/>
      <c r="I189" s="24"/>
    </row>
    <row r="190" spans="1:9" ht="15">
      <c r="A190" s="17">
        <v>140</v>
      </c>
      <c r="B190" s="29" t="s">
        <v>28</v>
      </c>
      <c r="C190" s="19" t="s">
        <v>8</v>
      </c>
      <c r="D190" s="33"/>
      <c r="E190" s="34"/>
      <c r="F190" s="32">
        <v>21</v>
      </c>
      <c r="G190" s="32">
        <v>8</v>
      </c>
      <c r="H190" s="23">
        <f t="shared" si="1"/>
        <v>168</v>
      </c>
      <c r="I190" s="24"/>
    </row>
    <row r="191" spans="1:9" ht="15">
      <c r="A191" s="17"/>
      <c r="B191" s="29"/>
      <c r="C191" s="31" t="s">
        <v>41</v>
      </c>
      <c r="D191" s="33"/>
      <c r="E191" s="34"/>
      <c r="F191" s="32"/>
      <c r="G191" s="32"/>
      <c r="H191" s="23"/>
      <c r="I191" s="24"/>
    </row>
    <row r="192" spans="1:9" ht="15">
      <c r="A192" s="17">
        <v>141</v>
      </c>
      <c r="B192" s="29" t="s">
        <v>28</v>
      </c>
      <c r="C192" s="19" t="s">
        <v>8</v>
      </c>
      <c r="D192" s="33"/>
      <c r="E192" s="34"/>
      <c r="F192" s="32">
        <v>20</v>
      </c>
      <c r="G192" s="32">
        <v>10</v>
      </c>
      <c r="H192" s="23">
        <f t="shared" si="1"/>
        <v>200</v>
      </c>
      <c r="I192" s="24"/>
    </row>
    <row r="193" spans="1:9" ht="15">
      <c r="A193" s="17"/>
      <c r="B193" s="29"/>
      <c r="C193" s="19" t="s">
        <v>9</v>
      </c>
      <c r="D193" s="37">
        <v>0.3</v>
      </c>
      <c r="E193" s="34"/>
      <c r="F193" s="32"/>
      <c r="G193" s="32"/>
      <c r="H193" s="23"/>
      <c r="I193" s="24"/>
    </row>
    <row r="194" spans="1:9" ht="15">
      <c r="A194" s="17">
        <v>142</v>
      </c>
      <c r="B194" s="29" t="s">
        <v>28</v>
      </c>
      <c r="C194" s="31" t="s">
        <v>8</v>
      </c>
      <c r="D194" s="33"/>
      <c r="E194" s="34"/>
      <c r="F194" s="32">
        <v>22</v>
      </c>
      <c r="G194" s="32">
        <v>12</v>
      </c>
      <c r="H194" s="23">
        <f t="shared" si="1"/>
        <v>264</v>
      </c>
      <c r="I194" s="24"/>
    </row>
    <row r="195" spans="1:9" ht="15">
      <c r="A195" s="17"/>
      <c r="B195" s="29"/>
      <c r="C195" s="31" t="s">
        <v>11</v>
      </c>
      <c r="D195" s="33"/>
      <c r="E195" s="34"/>
      <c r="F195" s="32"/>
      <c r="G195" s="32"/>
      <c r="H195" s="23"/>
      <c r="I195" s="24"/>
    </row>
    <row r="196" spans="1:9" ht="15">
      <c r="A196" s="17">
        <v>144</v>
      </c>
      <c r="B196" s="29" t="s">
        <v>42</v>
      </c>
      <c r="C196" s="31"/>
      <c r="D196" s="37"/>
      <c r="E196" s="34"/>
      <c r="F196" s="32">
        <v>11</v>
      </c>
      <c r="G196" s="32">
        <v>5</v>
      </c>
      <c r="H196" s="23">
        <f t="shared" si="1"/>
        <v>55</v>
      </c>
      <c r="I196" s="24"/>
    </row>
    <row r="197" spans="1:9" s="10" customFormat="1" ht="15">
      <c r="A197" s="17">
        <v>146</v>
      </c>
      <c r="B197" s="29" t="s">
        <v>14</v>
      </c>
      <c r="C197" s="31" t="s">
        <v>8</v>
      </c>
      <c r="D197" s="37"/>
      <c r="E197" s="34"/>
      <c r="F197" s="32">
        <v>22</v>
      </c>
      <c r="G197" s="32">
        <v>9</v>
      </c>
      <c r="H197" s="23">
        <f t="shared" si="1"/>
        <v>198</v>
      </c>
      <c r="I197" s="24"/>
    </row>
    <row r="198" spans="1:9" s="10" customFormat="1" ht="15">
      <c r="A198" s="17"/>
      <c r="B198" s="29"/>
      <c r="C198" s="31" t="s">
        <v>11</v>
      </c>
      <c r="D198" s="37"/>
      <c r="E198" s="34"/>
      <c r="F198" s="32"/>
      <c r="G198" s="32"/>
      <c r="H198" s="23"/>
      <c r="I198" s="24"/>
    </row>
    <row r="199" spans="1:9" s="10" customFormat="1" ht="15">
      <c r="A199" s="17"/>
      <c r="B199" s="29"/>
      <c r="C199" s="31" t="s">
        <v>17</v>
      </c>
      <c r="D199" s="37"/>
      <c r="E199" s="34"/>
      <c r="F199" s="32"/>
      <c r="G199" s="32"/>
      <c r="H199" s="23"/>
      <c r="I199" s="24"/>
    </row>
    <row r="200" spans="1:9" s="10" customFormat="1" ht="15">
      <c r="A200" s="17">
        <v>147</v>
      </c>
      <c r="B200" s="29" t="s">
        <v>14</v>
      </c>
      <c r="C200" s="31" t="s">
        <v>8</v>
      </c>
      <c r="D200" s="33"/>
      <c r="E200" s="34"/>
      <c r="F200" s="32">
        <v>21</v>
      </c>
      <c r="G200" s="32">
        <v>8</v>
      </c>
      <c r="H200" s="23">
        <f t="shared" si="1"/>
        <v>168</v>
      </c>
      <c r="I200" s="24"/>
    </row>
    <row r="201" spans="1:9" s="10" customFormat="1" ht="15">
      <c r="A201" s="17">
        <v>148</v>
      </c>
      <c r="B201" s="29" t="s">
        <v>14</v>
      </c>
      <c r="C201" s="31" t="s">
        <v>8</v>
      </c>
      <c r="D201" s="33"/>
      <c r="E201" s="34"/>
      <c r="F201" s="32">
        <v>19</v>
      </c>
      <c r="G201" s="32">
        <v>6</v>
      </c>
      <c r="H201" s="23">
        <f t="shared" si="1"/>
        <v>114</v>
      </c>
      <c r="I201" s="24"/>
    </row>
    <row r="202" spans="1:9" ht="15">
      <c r="A202" s="17">
        <v>149</v>
      </c>
      <c r="B202" s="29" t="s">
        <v>14</v>
      </c>
      <c r="C202" s="31" t="s">
        <v>8</v>
      </c>
      <c r="D202" s="33"/>
      <c r="E202" s="34"/>
      <c r="F202" s="32">
        <v>22</v>
      </c>
      <c r="G202" s="32">
        <v>9</v>
      </c>
      <c r="H202" s="23">
        <f t="shared" si="1"/>
        <v>198</v>
      </c>
      <c r="I202" s="24"/>
    </row>
    <row r="203" spans="1:9" ht="15">
      <c r="A203" s="17"/>
      <c r="B203" s="29"/>
      <c r="C203" s="31" t="s">
        <v>11</v>
      </c>
      <c r="D203" s="33"/>
      <c r="E203" s="34"/>
      <c r="F203" s="32"/>
      <c r="G203" s="32"/>
      <c r="H203" s="23"/>
      <c r="I203" s="24"/>
    </row>
    <row r="204" spans="1:9" ht="15">
      <c r="A204" s="17">
        <v>150</v>
      </c>
      <c r="B204" s="29" t="s">
        <v>14</v>
      </c>
      <c r="C204" s="31" t="s">
        <v>8</v>
      </c>
      <c r="D204" s="33"/>
      <c r="E204" s="34"/>
      <c r="F204" s="32">
        <v>24</v>
      </c>
      <c r="G204" s="32">
        <v>6</v>
      </c>
      <c r="H204" s="23">
        <f t="shared" si="1"/>
        <v>144</v>
      </c>
      <c r="I204" s="24"/>
    </row>
    <row r="205" spans="1:9" ht="15">
      <c r="A205" s="17"/>
      <c r="B205" s="29"/>
      <c r="C205" s="31" t="s">
        <v>11</v>
      </c>
      <c r="D205" s="33"/>
      <c r="E205" s="34"/>
      <c r="F205" s="32"/>
      <c r="G205" s="32"/>
      <c r="H205" s="23"/>
      <c r="I205" s="24"/>
    </row>
    <row r="206" spans="1:9" ht="15">
      <c r="A206" s="17">
        <v>151</v>
      </c>
      <c r="B206" s="29" t="s">
        <v>26</v>
      </c>
      <c r="C206" s="31"/>
      <c r="D206" s="33"/>
      <c r="E206" s="34"/>
      <c r="F206" s="32">
        <v>1</v>
      </c>
      <c r="G206" s="32">
        <v>1</v>
      </c>
      <c r="H206" s="23">
        <f t="shared" si="1"/>
        <v>1</v>
      </c>
      <c r="I206" s="24"/>
    </row>
    <row r="207" spans="1:9" ht="15">
      <c r="A207" s="17">
        <v>152</v>
      </c>
      <c r="B207" s="29" t="s">
        <v>43</v>
      </c>
      <c r="C207" s="31" t="s">
        <v>44</v>
      </c>
      <c r="D207" s="33"/>
      <c r="E207" s="34"/>
      <c r="F207" s="32">
        <v>8</v>
      </c>
      <c r="G207" s="32">
        <v>6</v>
      </c>
      <c r="H207" s="23">
        <f t="shared" si="1"/>
        <v>48</v>
      </c>
      <c r="I207" s="24"/>
    </row>
    <row r="208" spans="1:9" ht="15">
      <c r="A208" s="17">
        <v>154</v>
      </c>
      <c r="B208" s="29" t="s">
        <v>33</v>
      </c>
      <c r="C208" s="36"/>
      <c r="D208" s="33"/>
      <c r="E208" s="30" t="s">
        <v>22</v>
      </c>
      <c r="F208" s="32">
        <v>5</v>
      </c>
      <c r="G208" s="32"/>
      <c r="H208" s="23">
        <f t="shared" si="1"/>
        <v>0</v>
      </c>
      <c r="I208" s="24"/>
    </row>
    <row r="209" spans="1:9" ht="15">
      <c r="A209" s="17">
        <v>155</v>
      </c>
      <c r="B209" s="29" t="s">
        <v>14</v>
      </c>
      <c r="C209" s="31" t="s">
        <v>8</v>
      </c>
      <c r="D209" s="33"/>
      <c r="E209" s="34"/>
      <c r="F209" s="32">
        <v>12</v>
      </c>
      <c r="G209" s="32">
        <v>6</v>
      </c>
      <c r="H209" s="23">
        <f t="shared" si="1"/>
        <v>72</v>
      </c>
      <c r="I209" s="24"/>
    </row>
    <row r="210" spans="1:9" ht="15">
      <c r="A210" s="17"/>
      <c r="B210" s="29"/>
      <c r="C210" s="31" t="s">
        <v>11</v>
      </c>
      <c r="D210" s="33"/>
      <c r="E210" s="34"/>
      <c r="F210" s="32"/>
      <c r="G210" s="32"/>
      <c r="H210" s="23"/>
      <c r="I210" s="24"/>
    </row>
    <row r="211" spans="1:9" ht="15">
      <c r="A211" s="17">
        <v>156</v>
      </c>
      <c r="B211" s="29" t="s">
        <v>26</v>
      </c>
      <c r="C211" s="31"/>
      <c r="D211" s="33"/>
      <c r="E211" s="30"/>
      <c r="F211" s="32">
        <v>25</v>
      </c>
      <c r="G211" s="32">
        <v>5</v>
      </c>
      <c r="H211" s="23">
        <f t="shared" si="1"/>
        <v>125</v>
      </c>
      <c r="I211" s="24"/>
    </row>
    <row r="212" spans="1:9" ht="15">
      <c r="A212" s="17">
        <v>157</v>
      </c>
      <c r="B212" s="29" t="s">
        <v>21</v>
      </c>
      <c r="C212" s="31" t="s">
        <v>8</v>
      </c>
      <c r="D212" s="33"/>
      <c r="E212" s="34"/>
      <c r="F212" s="32">
        <v>15</v>
      </c>
      <c r="G212" s="32">
        <v>9</v>
      </c>
      <c r="H212" s="23">
        <f t="shared" si="1"/>
        <v>135</v>
      </c>
      <c r="I212" s="24"/>
    </row>
    <row r="213" spans="1:9" ht="15">
      <c r="A213" s="17"/>
      <c r="B213" s="29"/>
      <c r="C213" s="31" t="s">
        <v>11</v>
      </c>
      <c r="D213" s="33"/>
      <c r="E213" s="34"/>
      <c r="F213" s="32"/>
      <c r="G213" s="32"/>
      <c r="H213" s="23"/>
      <c r="I213" s="24"/>
    </row>
    <row r="214" spans="1:9" ht="15">
      <c r="A214" s="17">
        <v>158</v>
      </c>
      <c r="B214" s="29" t="s">
        <v>33</v>
      </c>
      <c r="C214" s="31"/>
      <c r="D214" s="33"/>
      <c r="E214" s="34"/>
      <c r="F214" s="32">
        <v>12</v>
      </c>
      <c r="G214" s="32"/>
      <c r="H214" s="23">
        <f t="shared" si="1"/>
        <v>0</v>
      </c>
      <c r="I214" s="24"/>
    </row>
    <row r="215" spans="1:9" ht="15">
      <c r="A215" s="17">
        <v>159</v>
      </c>
      <c r="B215" s="29" t="s">
        <v>34</v>
      </c>
      <c r="C215" s="31"/>
      <c r="D215" s="33"/>
      <c r="E215" s="34"/>
      <c r="F215" s="32">
        <v>21</v>
      </c>
      <c r="G215" s="32">
        <v>5</v>
      </c>
      <c r="H215" s="23">
        <f t="shared" si="1"/>
        <v>105</v>
      </c>
      <c r="I215" s="24"/>
    </row>
    <row r="216" spans="1:9" ht="15">
      <c r="A216" s="17">
        <v>160</v>
      </c>
      <c r="B216" s="29" t="s">
        <v>34</v>
      </c>
      <c r="C216" s="31"/>
      <c r="D216" s="33"/>
      <c r="E216" s="34"/>
      <c r="F216" s="32">
        <v>20</v>
      </c>
      <c r="G216" s="32">
        <v>5</v>
      </c>
      <c r="H216" s="23">
        <f t="shared" si="1"/>
        <v>100</v>
      </c>
      <c r="I216" s="24"/>
    </row>
    <row r="217" spans="1:9" ht="15">
      <c r="A217" s="17">
        <v>161</v>
      </c>
      <c r="B217" s="29" t="s">
        <v>21</v>
      </c>
      <c r="C217" s="31" t="s">
        <v>8</v>
      </c>
      <c r="D217" s="33"/>
      <c r="E217" s="34"/>
      <c r="F217" s="32">
        <v>15</v>
      </c>
      <c r="G217" s="32">
        <v>4</v>
      </c>
      <c r="H217" s="23">
        <f t="shared" si="1"/>
        <v>60</v>
      </c>
      <c r="I217" s="24"/>
    </row>
    <row r="218" spans="1:9" ht="15">
      <c r="A218" s="17">
        <v>162</v>
      </c>
      <c r="B218" s="29" t="s">
        <v>21</v>
      </c>
      <c r="C218" s="31" t="s">
        <v>8</v>
      </c>
      <c r="D218" s="33"/>
      <c r="E218" s="34"/>
      <c r="F218" s="32">
        <v>15</v>
      </c>
      <c r="G218" s="32">
        <v>5</v>
      </c>
      <c r="H218" s="23">
        <f t="shared" si="1"/>
        <v>75</v>
      </c>
      <c r="I218" s="24"/>
    </row>
    <row r="219" spans="1:9" ht="15">
      <c r="A219" s="17">
        <v>164</v>
      </c>
      <c r="B219" s="29" t="s">
        <v>12</v>
      </c>
      <c r="C219" s="31" t="s">
        <v>8</v>
      </c>
      <c r="D219" s="33"/>
      <c r="E219" s="34"/>
      <c r="F219" s="32">
        <v>13</v>
      </c>
      <c r="G219" s="32">
        <v>6</v>
      </c>
      <c r="H219" s="23">
        <f t="shared" si="1"/>
        <v>78</v>
      </c>
      <c r="I219" s="24"/>
    </row>
    <row r="220" spans="1:9" ht="15">
      <c r="A220" s="17">
        <v>165</v>
      </c>
      <c r="B220" s="29" t="s">
        <v>12</v>
      </c>
      <c r="C220" s="31" t="s">
        <v>8</v>
      </c>
      <c r="D220" s="33"/>
      <c r="E220" s="34"/>
      <c r="F220" s="32">
        <v>13</v>
      </c>
      <c r="G220" s="32">
        <v>8</v>
      </c>
      <c r="H220" s="23">
        <f t="shared" si="1"/>
        <v>104</v>
      </c>
      <c r="I220" s="24"/>
    </row>
    <row r="221" spans="1:9" ht="15">
      <c r="A221" s="17">
        <v>166</v>
      </c>
      <c r="B221" s="29" t="s">
        <v>33</v>
      </c>
      <c r="C221" s="31"/>
      <c r="D221" s="33"/>
      <c r="E221" s="30" t="s">
        <v>22</v>
      </c>
      <c r="F221" s="32">
        <v>2</v>
      </c>
      <c r="G221" s="32"/>
      <c r="H221" s="23">
        <f t="shared" si="1"/>
        <v>0</v>
      </c>
      <c r="I221" s="24"/>
    </row>
    <row r="222" spans="1:9" ht="15">
      <c r="A222" s="17">
        <v>169</v>
      </c>
      <c r="B222" s="29" t="s">
        <v>45</v>
      </c>
      <c r="C222" s="31"/>
      <c r="D222" s="33"/>
      <c r="E222" s="30" t="s">
        <v>22</v>
      </c>
      <c r="F222" s="32">
        <v>3</v>
      </c>
      <c r="G222" s="32"/>
      <c r="H222" s="23">
        <f t="shared" si="1"/>
        <v>0</v>
      </c>
      <c r="I222" s="24"/>
    </row>
    <row r="223" spans="1:9" ht="15">
      <c r="A223" s="17">
        <v>170</v>
      </c>
      <c r="B223" s="29" t="s">
        <v>46</v>
      </c>
      <c r="C223" s="31" t="s">
        <v>8</v>
      </c>
      <c r="D223" s="33"/>
      <c r="E223" s="34"/>
      <c r="F223" s="32">
        <v>10</v>
      </c>
      <c r="G223" s="32">
        <v>7</v>
      </c>
      <c r="H223" s="23">
        <f t="shared" si="1"/>
        <v>70</v>
      </c>
      <c r="I223" s="24"/>
    </row>
    <row r="224" spans="1:9" ht="15">
      <c r="A224" s="17"/>
      <c r="B224" s="29"/>
      <c r="C224" s="31" t="s">
        <v>11</v>
      </c>
      <c r="D224" s="33"/>
      <c r="E224" s="34"/>
      <c r="F224" s="32"/>
      <c r="G224" s="32"/>
      <c r="H224" s="23"/>
      <c r="I224" s="24"/>
    </row>
    <row r="225" spans="1:9" ht="15">
      <c r="A225" s="17">
        <v>171</v>
      </c>
      <c r="B225" s="29" t="s">
        <v>12</v>
      </c>
      <c r="C225" s="31" t="s">
        <v>7</v>
      </c>
      <c r="D225" s="33"/>
      <c r="E225" s="34"/>
      <c r="F225" s="32">
        <v>14</v>
      </c>
      <c r="G225" s="32">
        <v>5</v>
      </c>
      <c r="H225" s="23">
        <f t="shared" si="1"/>
        <v>70</v>
      </c>
      <c r="I225" s="24"/>
    </row>
    <row r="226" spans="1:9" ht="15">
      <c r="A226" s="17">
        <v>172</v>
      </c>
      <c r="B226" s="29" t="s">
        <v>12</v>
      </c>
      <c r="C226" s="31" t="s">
        <v>7</v>
      </c>
      <c r="D226" s="33"/>
      <c r="E226" s="34"/>
      <c r="F226" s="32">
        <v>16</v>
      </c>
      <c r="G226" s="32">
        <v>5</v>
      </c>
      <c r="H226" s="23">
        <f t="shared" si="1"/>
        <v>80</v>
      </c>
      <c r="I226" s="24"/>
    </row>
    <row r="227" spans="1:9" ht="15">
      <c r="A227" s="17">
        <v>173</v>
      </c>
      <c r="B227" s="29" t="s">
        <v>12</v>
      </c>
      <c r="C227" s="31" t="s">
        <v>7</v>
      </c>
      <c r="D227" s="33"/>
      <c r="E227" s="34"/>
      <c r="F227" s="32">
        <v>15</v>
      </c>
      <c r="G227" s="32">
        <v>4</v>
      </c>
      <c r="H227" s="23">
        <f t="shared" si="1"/>
        <v>60</v>
      </c>
      <c r="I227" s="24"/>
    </row>
    <row r="228" spans="1:9" ht="15">
      <c r="A228" s="17">
        <v>174</v>
      </c>
      <c r="B228" s="29" t="s">
        <v>34</v>
      </c>
      <c r="C228" s="31"/>
      <c r="D228" s="37"/>
      <c r="E228" s="34"/>
      <c r="F228" s="32">
        <v>17</v>
      </c>
      <c r="G228" s="32">
        <v>5</v>
      </c>
      <c r="H228" s="23">
        <f t="shared" si="1"/>
        <v>85</v>
      </c>
      <c r="I228" s="24"/>
    </row>
    <row r="229" spans="1:9" ht="15">
      <c r="A229" s="17">
        <v>175</v>
      </c>
      <c r="B229" s="29" t="s">
        <v>46</v>
      </c>
      <c r="C229" s="31" t="s">
        <v>8</v>
      </c>
      <c r="D229" s="33"/>
      <c r="E229" s="34"/>
      <c r="F229" s="32">
        <v>11</v>
      </c>
      <c r="G229" s="32">
        <v>7</v>
      </c>
      <c r="H229" s="23">
        <f t="shared" si="1"/>
        <v>77</v>
      </c>
      <c r="I229" s="24"/>
    </row>
    <row r="230" spans="1:9" ht="15">
      <c r="A230" s="17"/>
      <c r="B230" s="29"/>
      <c r="C230" s="31" t="s">
        <v>11</v>
      </c>
      <c r="D230" s="33"/>
      <c r="E230" s="34"/>
      <c r="F230" s="32"/>
      <c r="G230" s="32"/>
      <c r="H230" s="23"/>
      <c r="I230" s="24"/>
    </row>
    <row r="231" spans="1:9" s="10" customFormat="1" ht="15">
      <c r="A231" s="17">
        <v>176</v>
      </c>
      <c r="B231" s="29" t="s">
        <v>33</v>
      </c>
      <c r="C231" s="31"/>
      <c r="D231" s="37"/>
      <c r="E231" s="30" t="s">
        <v>22</v>
      </c>
      <c r="F231" s="32">
        <v>1</v>
      </c>
      <c r="G231" s="32"/>
      <c r="H231" s="23">
        <f aca="true" t="shared" si="2" ref="H231:H287">F231*G231</f>
        <v>0</v>
      </c>
      <c r="I231" s="24"/>
    </row>
    <row r="232" spans="1:9" s="10" customFormat="1" ht="15">
      <c r="A232" s="17">
        <v>177</v>
      </c>
      <c r="B232" s="29" t="s">
        <v>47</v>
      </c>
      <c r="C232" s="31"/>
      <c r="D232" s="33"/>
      <c r="E232" s="30" t="s">
        <v>22</v>
      </c>
      <c r="F232" s="32">
        <v>7</v>
      </c>
      <c r="G232" s="32"/>
      <c r="H232" s="23">
        <f t="shared" si="2"/>
        <v>0</v>
      </c>
      <c r="I232" s="24"/>
    </row>
    <row r="233" spans="1:9" s="10" customFormat="1" ht="15">
      <c r="A233" s="17">
        <v>178</v>
      </c>
      <c r="B233" s="29" t="s">
        <v>47</v>
      </c>
      <c r="C233" s="31"/>
      <c r="D233" s="33"/>
      <c r="E233" s="30" t="s">
        <v>22</v>
      </c>
      <c r="F233" s="32">
        <v>6</v>
      </c>
      <c r="G233" s="32"/>
      <c r="H233" s="23">
        <f t="shared" si="2"/>
        <v>0</v>
      </c>
      <c r="I233" s="24"/>
    </row>
    <row r="234" spans="1:9" ht="15">
      <c r="A234" s="17">
        <v>179</v>
      </c>
      <c r="B234" s="29" t="s">
        <v>48</v>
      </c>
      <c r="C234" s="31"/>
      <c r="D234" s="33"/>
      <c r="E234" s="30"/>
      <c r="F234" s="32">
        <v>14</v>
      </c>
      <c r="G234" s="32">
        <v>5</v>
      </c>
      <c r="H234" s="23">
        <f t="shared" si="2"/>
        <v>70</v>
      </c>
      <c r="I234" s="24"/>
    </row>
    <row r="235" spans="1:9" ht="15">
      <c r="A235" s="17">
        <v>181</v>
      </c>
      <c r="B235" s="29" t="s">
        <v>50</v>
      </c>
      <c r="C235" s="31" t="s">
        <v>7</v>
      </c>
      <c r="D235" s="33"/>
      <c r="E235" s="34"/>
      <c r="F235" s="32">
        <v>16</v>
      </c>
      <c r="G235" s="32">
        <v>9</v>
      </c>
      <c r="H235" s="23">
        <f t="shared" si="2"/>
        <v>144</v>
      </c>
      <c r="I235" s="24"/>
    </row>
    <row r="236" spans="1:9" ht="15">
      <c r="A236" s="17">
        <v>182</v>
      </c>
      <c r="B236" s="29" t="s">
        <v>48</v>
      </c>
      <c r="C236" s="31"/>
      <c r="D236" s="33"/>
      <c r="E236" s="34"/>
      <c r="F236" s="32">
        <v>18</v>
      </c>
      <c r="G236" s="32">
        <v>3</v>
      </c>
      <c r="H236" s="23">
        <f t="shared" si="2"/>
        <v>54</v>
      </c>
      <c r="I236" s="24"/>
    </row>
    <row r="237" spans="1:9" ht="15">
      <c r="A237" s="17">
        <v>183</v>
      </c>
      <c r="B237" s="29" t="s">
        <v>50</v>
      </c>
      <c r="C237" s="31" t="s">
        <v>7</v>
      </c>
      <c r="D237" s="33"/>
      <c r="E237" s="34"/>
      <c r="F237" s="32">
        <v>16</v>
      </c>
      <c r="G237" s="32">
        <v>12</v>
      </c>
      <c r="H237" s="23">
        <f t="shared" si="2"/>
        <v>192</v>
      </c>
      <c r="I237" s="24"/>
    </row>
    <row r="238" spans="1:9" ht="15">
      <c r="A238" s="17">
        <v>184</v>
      </c>
      <c r="B238" s="29" t="s">
        <v>49</v>
      </c>
      <c r="C238" s="36"/>
      <c r="D238" s="33"/>
      <c r="E238" s="30" t="s">
        <v>22</v>
      </c>
      <c r="F238" s="32">
        <v>8</v>
      </c>
      <c r="G238" s="32"/>
      <c r="H238" s="23">
        <f t="shared" si="2"/>
        <v>0</v>
      </c>
      <c r="I238" s="24"/>
    </row>
    <row r="239" spans="1:9" ht="15">
      <c r="A239" s="17">
        <v>185</v>
      </c>
      <c r="B239" s="29" t="s">
        <v>35</v>
      </c>
      <c r="C239" s="31"/>
      <c r="D239" s="33"/>
      <c r="E239" s="34"/>
      <c r="F239" s="32">
        <v>10</v>
      </c>
      <c r="G239" s="32">
        <v>5</v>
      </c>
      <c r="H239" s="23">
        <f t="shared" si="2"/>
        <v>50</v>
      </c>
      <c r="I239" s="24"/>
    </row>
    <row r="240" spans="1:9" ht="15">
      <c r="A240" s="17">
        <v>186</v>
      </c>
      <c r="B240" s="29" t="s">
        <v>47</v>
      </c>
      <c r="C240" s="31"/>
      <c r="D240" s="33"/>
      <c r="E240" s="30" t="s">
        <v>22</v>
      </c>
      <c r="F240" s="32">
        <v>2.5</v>
      </c>
      <c r="G240" s="32"/>
      <c r="H240" s="23">
        <f t="shared" si="2"/>
        <v>0</v>
      </c>
      <c r="I240" s="24"/>
    </row>
    <row r="241" spans="1:9" ht="15">
      <c r="A241" s="17">
        <v>187</v>
      </c>
      <c r="B241" s="29" t="s">
        <v>51</v>
      </c>
      <c r="C241" s="31"/>
      <c r="D241" s="33"/>
      <c r="E241" s="30" t="s">
        <v>22</v>
      </c>
      <c r="F241" s="32">
        <v>2</v>
      </c>
      <c r="G241" s="32"/>
      <c r="H241" s="23">
        <f t="shared" si="2"/>
        <v>0</v>
      </c>
      <c r="I241" s="24"/>
    </row>
    <row r="242" spans="1:9" ht="15">
      <c r="A242" s="17">
        <v>188</v>
      </c>
      <c r="B242" s="29" t="s">
        <v>51</v>
      </c>
      <c r="C242" s="31"/>
      <c r="D242" s="33"/>
      <c r="E242" s="30" t="s">
        <v>22</v>
      </c>
      <c r="F242" s="32">
        <v>2</v>
      </c>
      <c r="G242" s="32"/>
      <c r="H242" s="23">
        <f t="shared" si="2"/>
        <v>0</v>
      </c>
      <c r="I242" s="24"/>
    </row>
    <row r="243" spans="1:9" ht="15">
      <c r="A243" s="17">
        <v>190</v>
      </c>
      <c r="B243" s="29" t="s">
        <v>34</v>
      </c>
      <c r="C243" s="31"/>
      <c r="D243" s="33"/>
      <c r="E243" s="34"/>
      <c r="F243" s="32">
        <v>20</v>
      </c>
      <c r="G243" s="32">
        <v>4</v>
      </c>
      <c r="H243" s="23">
        <f t="shared" si="2"/>
        <v>80</v>
      </c>
      <c r="I243" s="24"/>
    </row>
    <row r="244" spans="1:9" ht="15">
      <c r="A244" s="17">
        <v>191</v>
      </c>
      <c r="B244" s="29" t="s">
        <v>34</v>
      </c>
      <c r="C244" s="31"/>
      <c r="D244" s="33"/>
      <c r="E244" s="34"/>
      <c r="F244" s="32">
        <v>20</v>
      </c>
      <c r="G244" s="32">
        <v>4</v>
      </c>
      <c r="H244" s="23">
        <f t="shared" si="2"/>
        <v>80</v>
      </c>
      <c r="I244" s="24"/>
    </row>
    <row r="245" spans="1:9" ht="15">
      <c r="A245" s="17">
        <v>192</v>
      </c>
      <c r="B245" s="29" t="s">
        <v>34</v>
      </c>
      <c r="C245" s="31"/>
      <c r="D245" s="33"/>
      <c r="E245" s="34"/>
      <c r="F245" s="32">
        <v>20</v>
      </c>
      <c r="G245" s="32">
        <v>5</v>
      </c>
      <c r="H245" s="23">
        <f t="shared" si="2"/>
        <v>100</v>
      </c>
      <c r="I245" s="24"/>
    </row>
    <row r="246" spans="1:9" ht="15">
      <c r="A246" s="17">
        <v>193</v>
      </c>
      <c r="B246" s="29" t="s">
        <v>52</v>
      </c>
      <c r="C246" s="31" t="s">
        <v>8</v>
      </c>
      <c r="D246" s="33"/>
      <c r="E246" s="34"/>
      <c r="F246" s="32">
        <v>4</v>
      </c>
      <c r="G246" s="32">
        <v>7</v>
      </c>
      <c r="H246" s="23">
        <f t="shared" si="2"/>
        <v>28</v>
      </c>
      <c r="I246" s="24"/>
    </row>
    <row r="247" spans="1:9" ht="15">
      <c r="A247" s="17">
        <v>195</v>
      </c>
      <c r="B247" s="29" t="s">
        <v>33</v>
      </c>
      <c r="C247" s="31"/>
      <c r="D247" s="33"/>
      <c r="E247" s="30" t="s">
        <v>22</v>
      </c>
      <c r="F247" s="32">
        <v>8</v>
      </c>
      <c r="G247" s="32"/>
      <c r="H247" s="23">
        <f t="shared" si="2"/>
        <v>0</v>
      </c>
      <c r="I247" s="24"/>
    </row>
    <row r="248" spans="1:9" ht="15">
      <c r="A248" s="17">
        <v>196</v>
      </c>
      <c r="B248" s="29" t="s">
        <v>14</v>
      </c>
      <c r="C248" s="31"/>
      <c r="D248" s="33"/>
      <c r="E248" s="34"/>
      <c r="F248" s="32">
        <v>20</v>
      </c>
      <c r="G248" s="32">
        <v>12</v>
      </c>
      <c r="H248" s="23">
        <f t="shared" si="2"/>
        <v>240</v>
      </c>
      <c r="I248" s="24"/>
    </row>
    <row r="249" spans="1:9" ht="15">
      <c r="A249" s="17">
        <v>198</v>
      </c>
      <c r="B249" s="29" t="s">
        <v>14</v>
      </c>
      <c r="C249" s="31"/>
      <c r="D249" s="33"/>
      <c r="E249" s="34"/>
      <c r="F249" s="32">
        <v>22</v>
      </c>
      <c r="G249" s="32">
        <v>8</v>
      </c>
      <c r="H249" s="23">
        <f t="shared" si="2"/>
        <v>176</v>
      </c>
      <c r="I249" s="24"/>
    </row>
    <row r="250" spans="1:9" ht="15">
      <c r="A250" s="17">
        <v>200</v>
      </c>
      <c r="B250" s="29" t="s">
        <v>14</v>
      </c>
      <c r="C250" s="31"/>
      <c r="D250" s="33"/>
      <c r="E250" s="34"/>
      <c r="F250" s="32">
        <v>23</v>
      </c>
      <c r="G250" s="32">
        <v>13</v>
      </c>
      <c r="H250" s="23">
        <f t="shared" si="2"/>
        <v>299</v>
      </c>
      <c r="I250" s="24"/>
    </row>
    <row r="251" spans="1:9" ht="15">
      <c r="A251" s="17">
        <v>201</v>
      </c>
      <c r="B251" s="29" t="s">
        <v>14</v>
      </c>
      <c r="C251" s="31"/>
      <c r="D251" s="33"/>
      <c r="E251" s="34"/>
      <c r="F251" s="32">
        <v>17</v>
      </c>
      <c r="G251" s="32">
        <v>9</v>
      </c>
      <c r="H251" s="23">
        <f t="shared" si="2"/>
        <v>153</v>
      </c>
      <c r="I251" s="24"/>
    </row>
    <row r="252" spans="1:9" ht="15">
      <c r="A252" s="17">
        <v>202</v>
      </c>
      <c r="B252" s="29" t="s">
        <v>33</v>
      </c>
      <c r="C252" s="31"/>
      <c r="D252" s="37"/>
      <c r="E252" s="30" t="s">
        <v>22</v>
      </c>
      <c r="F252" s="32">
        <v>7</v>
      </c>
      <c r="G252" s="32"/>
      <c r="H252" s="23">
        <f t="shared" si="2"/>
        <v>0</v>
      </c>
      <c r="I252" s="24"/>
    </row>
    <row r="253" spans="1:9" ht="15">
      <c r="A253" s="17">
        <v>203</v>
      </c>
      <c r="B253" s="29" t="s">
        <v>21</v>
      </c>
      <c r="C253" s="31" t="s">
        <v>8</v>
      </c>
      <c r="D253" s="33"/>
      <c r="E253" s="34"/>
      <c r="F253" s="32">
        <v>12</v>
      </c>
      <c r="G253" s="32">
        <v>4</v>
      </c>
      <c r="H253" s="23">
        <f t="shared" si="2"/>
        <v>48</v>
      </c>
      <c r="I253" s="24"/>
    </row>
    <row r="254" spans="1:9" ht="15">
      <c r="A254" s="17">
        <v>207</v>
      </c>
      <c r="B254" s="29" t="s">
        <v>53</v>
      </c>
      <c r="C254" s="31"/>
      <c r="D254" s="33"/>
      <c r="E254" s="34"/>
      <c r="F254" s="32">
        <v>15</v>
      </c>
      <c r="G254" s="32">
        <v>5</v>
      </c>
      <c r="H254" s="23">
        <f t="shared" si="2"/>
        <v>75</v>
      </c>
      <c r="I254" s="24"/>
    </row>
    <row r="255" spans="1:9" ht="15">
      <c r="A255" s="17">
        <v>208</v>
      </c>
      <c r="B255" s="29" t="s">
        <v>33</v>
      </c>
      <c r="C255" s="36"/>
      <c r="D255" s="33"/>
      <c r="E255" s="30" t="s">
        <v>22</v>
      </c>
      <c r="F255" s="32">
        <v>3</v>
      </c>
      <c r="G255" s="32"/>
      <c r="H255" s="23">
        <f t="shared" si="2"/>
        <v>0</v>
      </c>
      <c r="I255" s="24"/>
    </row>
    <row r="256" spans="1:9" ht="15">
      <c r="A256" s="17">
        <v>209</v>
      </c>
      <c r="B256" s="29" t="s">
        <v>33</v>
      </c>
      <c r="C256" s="31"/>
      <c r="D256" s="33"/>
      <c r="E256" s="30" t="s">
        <v>22</v>
      </c>
      <c r="F256" s="32">
        <v>12</v>
      </c>
      <c r="G256" s="32"/>
      <c r="H256" s="23">
        <f t="shared" si="2"/>
        <v>0</v>
      </c>
      <c r="I256" s="24"/>
    </row>
    <row r="257" spans="1:9" ht="15">
      <c r="A257" s="17">
        <v>210</v>
      </c>
      <c r="B257" s="29" t="s">
        <v>33</v>
      </c>
      <c r="C257" s="31"/>
      <c r="D257" s="33"/>
      <c r="E257" s="30" t="s">
        <v>22</v>
      </c>
      <c r="F257" s="32">
        <v>1.5</v>
      </c>
      <c r="G257" s="32"/>
      <c r="H257" s="23">
        <f t="shared" si="2"/>
        <v>0</v>
      </c>
      <c r="I257" s="24"/>
    </row>
    <row r="258" spans="1:9" ht="15">
      <c r="A258" s="17">
        <v>211</v>
      </c>
      <c r="B258" s="29" t="s">
        <v>29</v>
      </c>
      <c r="C258" s="31"/>
      <c r="D258" s="33"/>
      <c r="E258" s="30" t="s">
        <v>22</v>
      </c>
      <c r="F258" s="32">
        <v>1.5</v>
      </c>
      <c r="G258" s="32"/>
      <c r="H258" s="23">
        <f t="shared" si="2"/>
        <v>0</v>
      </c>
      <c r="I258" s="24"/>
    </row>
    <row r="259" spans="1:9" ht="15">
      <c r="A259" s="17">
        <v>212</v>
      </c>
      <c r="B259" s="29" t="s">
        <v>54</v>
      </c>
      <c r="C259" s="36"/>
      <c r="D259" s="33"/>
      <c r="E259" s="34"/>
      <c r="F259" s="32">
        <v>7</v>
      </c>
      <c r="G259" s="32">
        <v>2</v>
      </c>
      <c r="H259" s="23">
        <f t="shared" si="2"/>
        <v>14</v>
      </c>
      <c r="I259" s="24"/>
    </row>
    <row r="260" spans="1:9" ht="15">
      <c r="A260" s="17">
        <v>214</v>
      </c>
      <c r="B260" s="29" t="s">
        <v>54</v>
      </c>
      <c r="C260" s="31"/>
      <c r="D260" s="33"/>
      <c r="E260" s="34"/>
      <c r="F260" s="32">
        <v>7</v>
      </c>
      <c r="G260" s="32">
        <v>2</v>
      </c>
      <c r="H260" s="23">
        <f t="shared" si="2"/>
        <v>14</v>
      </c>
      <c r="I260" s="24"/>
    </row>
    <row r="261" spans="1:9" ht="15">
      <c r="A261" s="17">
        <v>216</v>
      </c>
      <c r="B261" s="29" t="s">
        <v>29</v>
      </c>
      <c r="C261" s="31"/>
      <c r="D261" s="33"/>
      <c r="E261" s="30" t="s">
        <v>22</v>
      </c>
      <c r="F261" s="32">
        <v>1.5</v>
      </c>
      <c r="G261" s="32"/>
      <c r="H261" s="23">
        <f t="shared" si="2"/>
        <v>0</v>
      </c>
      <c r="I261" s="24"/>
    </row>
    <row r="262" spans="1:9" ht="15">
      <c r="A262" s="17">
        <v>217</v>
      </c>
      <c r="B262" s="29" t="s">
        <v>28</v>
      </c>
      <c r="C262" s="31" t="s">
        <v>8</v>
      </c>
      <c r="D262" s="33"/>
      <c r="E262" s="34"/>
      <c r="F262" s="32">
        <v>20</v>
      </c>
      <c r="G262" s="32">
        <v>12</v>
      </c>
      <c r="H262" s="23">
        <f t="shared" si="2"/>
        <v>240</v>
      </c>
      <c r="I262" s="24"/>
    </row>
    <row r="263" spans="1:9" ht="15">
      <c r="A263" s="17"/>
      <c r="B263" s="29"/>
      <c r="C263" s="31" t="s">
        <v>9</v>
      </c>
      <c r="D263" s="37">
        <v>0.2</v>
      </c>
      <c r="E263" s="34"/>
      <c r="F263" s="32"/>
      <c r="G263" s="32"/>
      <c r="H263" s="23"/>
      <c r="I263" s="24"/>
    </row>
    <row r="264" spans="1:9" ht="15">
      <c r="A264" s="17">
        <v>218</v>
      </c>
      <c r="B264" s="29" t="s">
        <v>55</v>
      </c>
      <c r="C264" s="31"/>
      <c r="D264" s="33"/>
      <c r="E264" s="30" t="s">
        <v>22</v>
      </c>
      <c r="F264" s="32">
        <v>2</v>
      </c>
      <c r="G264" s="32"/>
      <c r="H264" s="23">
        <f t="shared" si="2"/>
        <v>0</v>
      </c>
      <c r="I264" s="24"/>
    </row>
    <row r="265" spans="1:9" ht="15">
      <c r="A265" s="17">
        <v>219</v>
      </c>
      <c r="B265" s="29" t="s">
        <v>28</v>
      </c>
      <c r="C265" s="31" t="s">
        <v>8</v>
      </c>
      <c r="D265" s="33"/>
      <c r="E265" s="34"/>
      <c r="F265" s="32">
        <v>18</v>
      </c>
      <c r="G265" s="32">
        <v>13</v>
      </c>
      <c r="H265" s="23">
        <f t="shared" si="2"/>
        <v>234</v>
      </c>
      <c r="I265" s="24"/>
    </row>
    <row r="266" spans="1:9" ht="15">
      <c r="A266" s="17"/>
      <c r="B266" s="29"/>
      <c r="C266" s="31" t="s">
        <v>9</v>
      </c>
      <c r="D266" s="37">
        <v>0.2</v>
      </c>
      <c r="E266" s="34"/>
      <c r="F266" s="32"/>
      <c r="G266" s="32"/>
      <c r="H266" s="23"/>
      <c r="I266" s="24"/>
    </row>
    <row r="267" spans="1:9" ht="15">
      <c r="A267" s="17">
        <v>220</v>
      </c>
      <c r="B267" s="29" t="s">
        <v>56</v>
      </c>
      <c r="C267" s="31"/>
      <c r="D267" s="33"/>
      <c r="E267" s="30" t="s">
        <v>22</v>
      </c>
      <c r="F267" s="32">
        <v>1.5</v>
      </c>
      <c r="G267" s="32"/>
      <c r="H267" s="23">
        <f t="shared" si="2"/>
        <v>0</v>
      </c>
      <c r="I267" s="24"/>
    </row>
    <row r="268" spans="1:9" ht="15">
      <c r="A268" s="17">
        <v>221</v>
      </c>
      <c r="B268" s="29" t="s">
        <v>28</v>
      </c>
      <c r="C268" s="31" t="s">
        <v>8</v>
      </c>
      <c r="D268" s="33"/>
      <c r="E268" s="34"/>
      <c r="F268" s="32">
        <v>20</v>
      </c>
      <c r="G268" s="32">
        <v>15</v>
      </c>
      <c r="H268" s="23">
        <f t="shared" si="2"/>
        <v>300</v>
      </c>
      <c r="I268" s="24"/>
    </row>
    <row r="269" spans="1:9" ht="15">
      <c r="A269" s="17"/>
      <c r="B269" s="29"/>
      <c r="C269" s="31" t="s">
        <v>11</v>
      </c>
      <c r="D269" s="33"/>
      <c r="E269" s="34"/>
      <c r="F269" s="32"/>
      <c r="G269" s="32"/>
      <c r="H269" s="23"/>
      <c r="I269" s="24"/>
    </row>
    <row r="270" spans="1:9" ht="15">
      <c r="A270" s="17">
        <v>222</v>
      </c>
      <c r="B270" s="29" t="s">
        <v>28</v>
      </c>
      <c r="C270" s="31" t="s">
        <v>8</v>
      </c>
      <c r="D270" s="33"/>
      <c r="E270" s="34"/>
      <c r="F270" s="32">
        <v>20</v>
      </c>
      <c r="G270" s="32">
        <v>13</v>
      </c>
      <c r="H270" s="23">
        <f t="shared" si="2"/>
        <v>260</v>
      </c>
      <c r="I270" s="24"/>
    </row>
    <row r="271" spans="1:9" ht="15">
      <c r="A271" s="17"/>
      <c r="B271" s="29"/>
      <c r="C271" s="31" t="s">
        <v>9</v>
      </c>
      <c r="D271" s="37">
        <v>0.2</v>
      </c>
      <c r="E271" s="34"/>
      <c r="F271" s="32"/>
      <c r="G271" s="32"/>
      <c r="H271" s="23"/>
      <c r="I271" s="24"/>
    </row>
    <row r="272" spans="1:9" ht="15">
      <c r="A272" s="17">
        <v>223</v>
      </c>
      <c r="B272" s="29" t="s">
        <v>14</v>
      </c>
      <c r="C272" s="31" t="s">
        <v>8</v>
      </c>
      <c r="D272" s="33"/>
      <c r="E272" s="34"/>
      <c r="F272" s="32">
        <v>16</v>
      </c>
      <c r="G272" s="32">
        <v>16</v>
      </c>
      <c r="H272" s="23">
        <f t="shared" si="2"/>
        <v>256</v>
      </c>
      <c r="I272" s="24"/>
    </row>
    <row r="273" spans="1:9" ht="15">
      <c r="A273" s="17"/>
      <c r="B273" s="29"/>
      <c r="C273" s="31" t="s">
        <v>11</v>
      </c>
      <c r="D273" s="33"/>
      <c r="E273" s="34"/>
      <c r="F273" s="32"/>
      <c r="G273" s="32"/>
      <c r="H273" s="23"/>
      <c r="I273" s="24"/>
    </row>
    <row r="274" spans="1:9" ht="15">
      <c r="A274" s="17">
        <v>224</v>
      </c>
      <c r="B274" s="29" t="s">
        <v>30</v>
      </c>
      <c r="C274" s="31"/>
      <c r="D274" s="33"/>
      <c r="E274" s="30" t="s">
        <v>22</v>
      </c>
      <c r="F274" s="32">
        <v>2</v>
      </c>
      <c r="G274" s="32"/>
      <c r="H274" s="23">
        <f t="shared" si="2"/>
        <v>0</v>
      </c>
      <c r="I274" s="24"/>
    </row>
    <row r="275" spans="1:9" ht="15">
      <c r="A275" s="17">
        <v>225</v>
      </c>
      <c r="B275" s="29" t="s">
        <v>57</v>
      </c>
      <c r="C275" s="31"/>
      <c r="D275" s="33"/>
      <c r="E275" s="30" t="s">
        <v>22</v>
      </c>
      <c r="F275" s="32">
        <v>1</v>
      </c>
      <c r="G275" s="32"/>
      <c r="H275" s="23">
        <f t="shared" si="2"/>
        <v>0</v>
      </c>
      <c r="I275" s="24"/>
    </row>
    <row r="276" spans="1:9" ht="15">
      <c r="A276" s="17">
        <v>226</v>
      </c>
      <c r="B276" s="29" t="s">
        <v>27</v>
      </c>
      <c r="C276" s="31"/>
      <c r="D276" s="33"/>
      <c r="E276" s="30" t="s">
        <v>22</v>
      </c>
      <c r="F276" s="32">
        <v>1</v>
      </c>
      <c r="G276" s="32"/>
      <c r="H276" s="23">
        <f t="shared" si="2"/>
        <v>0</v>
      </c>
      <c r="I276" s="24"/>
    </row>
    <row r="277" spans="1:9" ht="15">
      <c r="A277" s="17">
        <v>227</v>
      </c>
      <c r="B277" s="29" t="s">
        <v>47</v>
      </c>
      <c r="C277" s="31"/>
      <c r="D277" s="33"/>
      <c r="E277" s="30" t="s">
        <v>22</v>
      </c>
      <c r="F277" s="32">
        <v>3</v>
      </c>
      <c r="G277" s="32"/>
      <c r="H277" s="23">
        <f t="shared" si="2"/>
        <v>0</v>
      </c>
      <c r="I277" s="24"/>
    </row>
    <row r="278" spans="1:9" ht="15">
      <c r="A278" s="17">
        <v>231</v>
      </c>
      <c r="B278" s="29" t="s">
        <v>14</v>
      </c>
      <c r="C278" s="31" t="s">
        <v>8</v>
      </c>
      <c r="D278" s="33"/>
      <c r="E278" s="34"/>
      <c r="F278" s="32">
        <v>17</v>
      </c>
      <c r="G278" s="32">
        <v>12</v>
      </c>
      <c r="H278" s="23">
        <f t="shared" si="2"/>
        <v>204</v>
      </c>
      <c r="I278" s="24"/>
    </row>
    <row r="279" spans="1:9" ht="15">
      <c r="A279" s="17">
        <v>232</v>
      </c>
      <c r="B279" s="29" t="s">
        <v>47</v>
      </c>
      <c r="C279" s="36"/>
      <c r="D279" s="33"/>
      <c r="E279" s="30" t="s">
        <v>22</v>
      </c>
      <c r="F279" s="32">
        <v>3</v>
      </c>
      <c r="G279" s="32"/>
      <c r="H279" s="23">
        <f t="shared" si="2"/>
        <v>0</v>
      </c>
      <c r="I279" s="24"/>
    </row>
    <row r="280" spans="1:9" ht="15">
      <c r="A280" s="17">
        <v>233</v>
      </c>
      <c r="B280" s="29" t="s">
        <v>28</v>
      </c>
      <c r="C280" s="31" t="s">
        <v>8</v>
      </c>
      <c r="D280" s="33"/>
      <c r="E280" s="34"/>
      <c r="F280" s="32">
        <v>17</v>
      </c>
      <c r="G280" s="32">
        <v>8</v>
      </c>
      <c r="H280" s="23">
        <f t="shared" si="2"/>
        <v>136</v>
      </c>
      <c r="I280" s="24"/>
    </row>
    <row r="281" spans="1:9" ht="15">
      <c r="A281" s="17">
        <v>234</v>
      </c>
      <c r="B281" s="29" t="s">
        <v>47</v>
      </c>
      <c r="C281" s="31"/>
      <c r="D281" s="33"/>
      <c r="E281" s="30" t="s">
        <v>22</v>
      </c>
      <c r="F281" s="32">
        <v>2.5</v>
      </c>
      <c r="G281" s="32"/>
      <c r="H281" s="23">
        <f t="shared" si="2"/>
        <v>0</v>
      </c>
      <c r="I281" s="24"/>
    </row>
    <row r="282" spans="1:9" ht="15">
      <c r="A282" s="17">
        <v>235</v>
      </c>
      <c r="B282" s="29" t="s">
        <v>58</v>
      </c>
      <c r="C282" s="31"/>
      <c r="D282" s="33"/>
      <c r="E282" s="30" t="s">
        <v>22</v>
      </c>
      <c r="F282" s="32">
        <v>2.5</v>
      </c>
      <c r="G282" s="32"/>
      <c r="H282" s="23">
        <f t="shared" si="2"/>
        <v>0</v>
      </c>
      <c r="I282" s="24"/>
    </row>
    <row r="283" spans="1:9" ht="15">
      <c r="A283" s="17">
        <v>236</v>
      </c>
      <c r="B283" s="29" t="s">
        <v>28</v>
      </c>
      <c r="C283" s="31" t="s">
        <v>8</v>
      </c>
      <c r="D283" s="33"/>
      <c r="E283" s="34"/>
      <c r="F283" s="32">
        <v>16</v>
      </c>
      <c r="G283" s="32">
        <v>7</v>
      </c>
      <c r="H283" s="23">
        <f t="shared" si="2"/>
        <v>112</v>
      </c>
      <c r="I283" s="24"/>
    </row>
    <row r="284" spans="1:9" ht="15">
      <c r="A284" s="17"/>
      <c r="B284" s="29"/>
      <c r="C284" s="31" t="s">
        <v>11</v>
      </c>
      <c r="D284" s="33"/>
      <c r="E284" s="34"/>
      <c r="F284" s="32"/>
      <c r="G284" s="32"/>
      <c r="H284" s="23"/>
      <c r="I284" s="24"/>
    </row>
    <row r="285" spans="1:9" ht="15">
      <c r="A285" s="17">
        <v>237</v>
      </c>
      <c r="B285" s="29" t="s">
        <v>28</v>
      </c>
      <c r="C285" s="31" t="s">
        <v>8</v>
      </c>
      <c r="D285" s="33"/>
      <c r="E285" s="34"/>
      <c r="F285" s="32">
        <v>16</v>
      </c>
      <c r="G285" s="32">
        <v>8</v>
      </c>
      <c r="H285" s="23">
        <f t="shared" si="2"/>
        <v>128</v>
      </c>
      <c r="I285" s="24"/>
    </row>
    <row r="286" spans="1:9" ht="15">
      <c r="A286" s="17"/>
      <c r="B286" s="29"/>
      <c r="C286" s="31" t="s">
        <v>11</v>
      </c>
      <c r="D286" s="33"/>
      <c r="E286" s="34"/>
      <c r="F286" s="32"/>
      <c r="G286" s="32"/>
      <c r="H286" s="23"/>
      <c r="I286" s="24"/>
    </row>
    <row r="287" spans="1:9" ht="15">
      <c r="A287" s="17">
        <v>238</v>
      </c>
      <c r="B287" s="29" t="s">
        <v>28</v>
      </c>
      <c r="C287" s="31" t="s">
        <v>8</v>
      </c>
      <c r="D287" s="33"/>
      <c r="E287" s="34"/>
      <c r="F287" s="32">
        <v>17</v>
      </c>
      <c r="G287" s="32">
        <v>10</v>
      </c>
      <c r="H287" s="23">
        <f t="shared" si="2"/>
        <v>170</v>
      </c>
      <c r="I287" s="24"/>
    </row>
    <row r="288" spans="1:9" ht="15">
      <c r="A288" s="17"/>
      <c r="B288" s="29"/>
      <c r="C288" s="31" t="s">
        <v>11</v>
      </c>
      <c r="D288" s="33"/>
      <c r="E288" s="34"/>
      <c r="F288" s="32"/>
      <c r="G288" s="32"/>
      <c r="H288" s="23"/>
      <c r="I288" s="24"/>
    </row>
    <row r="289" spans="1:9" s="10" customFormat="1" ht="15">
      <c r="A289" s="17">
        <v>239</v>
      </c>
      <c r="B289" s="29" t="s">
        <v>28</v>
      </c>
      <c r="C289" s="31" t="s">
        <v>8</v>
      </c>
      <c r="D289" s="33"/>
      <c r="E289" s="34"/>
      <c r="F289" s="32">
        <v>17</v>
      </c>
      <c r="G289" s="32">
        <v>8</v>
      </c>
      <c r="H289" s="23">
        <f aca="true" t="shared" si="3" ref="H289:H301">F289*G289</f>
        <v>136</v>
      </c>
      <c r="I289" s="24"/>
    </row>
    <row r="290" spans="1:9" s="10" customFormat="1" ht="15">
      <c r="A290" s="17"/>
      <c r="B290" s="29"/>
      <c r="C290" s="31" t="s">
        <v>11</v>
      </c>
      <c r="D290" s="33"/>
      <c r="E290" s="34"/>
      <c r="F290" s="32"/>
      <c r="G290" s="32"/>
      <c r="H290" s="23"/>
      <c r="I290" s="24"/>
    </row>
    <row r="291" spans="1:9" s="10" customFormat="1" ht="15">
      <c r="A291" s="17">
        <v>241</v>
      </c>
      <c r="B291" s="29" t="s">
        <v>28</v>
      </c>
      <c r="C291" s="31" t="s">
        <v>8</v>
      </c>
      <c r="D291" s="33"/>
      <c r="E291" s="34"/>
      <c r="F291" s="32">
        <v>18</v>
      </c>
      <c r="G291" s="32">
        <v>14</v>
      </c>
      <c r="H291" s="23">
        <f t="shared" si="3"/>
        <v>252</v>
      </c>
      <c r="I291" s="24"/>
    </row>
    <row r="292" spans="1:9" s="10" customFormat="1" ht="15">
      <c r="A292" s="17"/>
      <c r="B292" s="29"/>
      <c r="C292" s="31" t="s">
        <v>9</v>
      </c>
      <c r="D292" s="37">
        <v>0.1</v>
      </c>
      <c r="E292" s="34"/>
      <c r="F292" s="32"/>
      <c r="G292" s="32"/>
      <c r="H292" s="23"/>
      <c r="I292" s="24"/>
    </row>
    <row r="293" spans="1:9" ht="15">
      <c r="A293" s="17">
        <v>242</v>
      </c>
      <c r="B293" s="29" t="s">
        <v>37</v>
      </c>
      <c r="C293" s="31"/>
      <c r="D293" s="33"/>
      <c r="E293" s="30" t="s">
        <v>22</v>
      </c>
      <c r="F293" s="32">
        <v>3</v>
      </c>
      <c r="G293" s="32"/>
      <c r="H293" s="23">
        <f t="shared" si="3"/>
        <v>0</v>
      </c>
      <c r="I293" s="24"/>
    </row>
    <row r="294" spans="1:9" ht="15">
      <c r="A294" s="17">
        <v>243</v>
      </c>
      <c r="B294" s="29" t="s">
        <v>27</v>
      </c>
      <c r="C294" s="36"/>
      <c r="D294" s="33"/>
      <c r="E294" s="30" t="s">
        <v>22</v>
      </c>
      <c r="F294" s="32">
        <v>1</v>
      </c>
      <c r="G294" s="32"/>
      <c r="H294" s="23">
        <f t="shared" si="3"/>
        <v>0</v>
      </c>
      <c r="I294" s="24"/>
    </row>
    <row r="295" spans="1:9" ht="15">
      <c r="A295" s="17">
        <v>245</v>
      </c>
      <c r="B295" s="29" t="s">
        <v>28</v>
      </c>
      <c r="C295" s="31" t="s">
        <v>8</v>
      </c>
      <c r="D295" s="33"/>
      <c r="E295" s="34"/>
      <c r="F295" s="32">
        <v>21</v>
      </c>
      <c r="G295" s="32">
        <v>15</v>
      </c>
      <c r="H295" s="23">
        <f t="shared" si="3"/>
        <v>315</v>
      </c>
      <c r="I295" s="24"/>
    </row>
    <row r="296" spans="1:9" ht="15">
      <c r="A296" s="17"/>
      <c r="B296" s="29"/>
      <c r="C296" s="31" t="s">
        <v>11</v>
      </c>
      <c r="D296" s="33"/>
      <c r="E296" s="34"/>
      <c r="F296" s="32"/>
      <c r="G296" s="32"/>
      <c r="H296" s="23"/>
      <c r="I296" s="24"/>
    </row>
    <row r="297" spans="1:9" ht="15">
      <c r="A297" s="17">
        <v>246</v>
      </c>
      <c r="B297" s="29" t="s">
        <v>14</v>
      </c>
      <c r="C297" s="31" t="s">
        <v>8</v>
      </c>
      <c r="D297" s="33"/>
      <c r="E297" s="34"/>
      <c r="F297" s="32">
        <v>22</v>
      </c>
      <c r="G297" s="32">
        <v>9</v>
      </c>
      <c r="H297" s="23">
        <f t="shared" si="3"/>
        <v>198</v>
      </c>
      <c r="I297" s="24"/>
    </row>
    <row r="298" spans="1:9" ht="15">
      <c r="A298" s="17"/>
      <c r="B298" s="29"/>
      <c r="C298" s="31" t="s">
        <v>41</v>
      </c>
      <c r="D298" s="33"/>
      <c r="E298" s="34"/>
      <c r="F298" s="32"/>
      <c r="G298" s="32"/>
      <c r="H298" s="23"/>
      <c r="I298" s="24"/>
    </row>
    <row r="299" spans="1:9" ht="15">
      <c r="A299" s="17">
        <v>247</v>
      </c>
      <c r="B299" s="29" t="s">
        <v>14</v>
      </c>
      <c r="C299" s="31" t="s">
        <v>7</v>
      </c>
      <c r="D299" s="33"/>
      <c r="E299" s="34"/>
      <c r="F299" s="32">
        <v>22</v>
      </c>
      <c r="G299" s="32">
        <v>18</v>
      </c>
      <c r="H299" s="23">
        <f t="shared" si="3"/>
        <v>396</v>
      </c>
      <c r="I299" s="24"/>
    </row>
    <row r="300" spans="1:9" ht="15">
      <c r="A300" s="17"/>
      <c r="B300" s="29"/>
      <c r="C300" s="31" t="s">
        <v>11</v>
      </c>
      <c r="D300" s="33"/>
      <c r="E300" s="34"/>
      <c r="F300" s="32"/>
      <c r="G300" s="32"/>
      <c r="H300" s="23"/>
      <c r="I300" s="24"/>
    </row>
    <row r="301" spans="1:9" ht="15">
      <c r="A301" s="17">
        <v>248</v>
      </c>
      <c r="B301" s="29" t="s">
        <v>33</v>
      </c>
      <c r="C301" s="31"/>
      <c r="D301" s="33"/>
      <c r="E301" s="30" t="s">
        <v>22</v>
      </c>
      <c r="F301" s="32">
        <v>1</v>
      </c>
      <c r="G301" s="32"/>
      <c r="H301" s="23">
        <f t="shared" si="3"/>
        <v>0</v>
      </c>
      <c r="I301" s="24"/>
    </row>
    <row r="302" spans="1:9" ht="15">
      <c r="A302" s="54"/>
      <c r="B302" s="55"/>
      <c r="C302" s="10"/>
      <c r="D302" s="56"/>
      <c r="E302" s="57"/>
      <c r="F302" s="58"/>
      <c r="G302" s="58"/>
      <c r="H302" s="47"/>
      <c r="I302" s="59"/>
    </row>
    <row r="303" spans="1:9" ht="25.5" customHeight="1">
      <c r="A303" s="88" t="s">
        <v>87</v>
      </c>
      <c r="B303" s="88"/>
      <c r="C303" s="60"/>
      <c r="D303" s="60"/>
      <c r="E303" s="61"/>
      <c r="F303" s="62" t="s">
        <v>89</v>
      </c>
      <c r="G303" s="62" t="s">
        <v>88</v>
      </c>
      <c r="H303" s="63" t="s">
        <v>90</v>
      </c>
      <c r="I303" s="64" t="s">
        <v>95</v>
      </c>
    </row>
    <row r="304" spans="1:9" ht="22.5">
      <c r="A304" s="52" t="s">
        <v>71</v>
      </c>
      <c r="B304" s="53" t="s">
        <v>78</v>
      </c>
      <c r="C304" s="89"/>
      <c r="D304" s="90"/>
      <c r="E304" s="91"/>
      <c r="F304" s="32">
        <v>12.6</v>
      </c>
      <c r="G304" s="65" t="s">
        <v>85</v>
      </c>
      <c r="H304" s="66"/>
      <c r="I304" s="67"/>
    </row>
    <row r="305" spans="1:9" ht="22.5">
      <c r="A305" s="52" t="s">
        <v>72</v>
      </c>
      <c r="B305" s="53" t="s">
        <v>79</v>
      </c>
      <c r="C305" s="89"/>
      <c r="D305" s="90"/>
      <c r="E305" s="91"/>
      <c r="F305" s="32">
        <v>19.5</v>
      </c>
      <c r="G305" s="65" t="s">
        <v>85</v>
      </c>
      <c r="H305" s="66"/>
      <c r="I305" s="67"/>
    </row>
    <row r="306" spans="1:9" ht="22.5">
      <c r="A306" s="52" t="s">
        <v>73</v>
      </c>
      <c r="B306" s="53" t="s">
        <v>80</v>
      </c>
      <c r="C306" s="89"/>
      <c r="D306" s="90"/>
      <c r="E306" s="91"/>
      <c r="F306" s="32">
        <v>14.7</v>
      </c>
      <c r="G306" s="65" t="s">
        <v>85</v>
      </c>
      <c r="H306" s="66"/>
      <c r="I306" s="67"/>
    </row>
    <row r="307" spans="1:9" ht="22.5">
      <c r="A307" s="52" t="s">
        <v>74</v>
      </c>
      <c r="B307" s="53" t="s">
        <v>81</v>
      </c>
      <c r="C307" s="89"/>
      <c r="D307" s="90"/>
      <c r="E307" s="91"/>
      <c r="F307" s="32">
        <v>20</v>
      </c>
      <c r="G307" s="65" t="s">
        <v>86</v>
      </c>
      <c r="H307" s="66"/>
      <c r="I307" s="67"/>
    </row>
    <row r="308" spans="1:9" ht="22.5">
      <c r="A308" s="52" t="s">
        <v>75</v>
      </c>
      <c r="B308" s="53" t="s">
        <v>82</v>
      </c>
      <c r="C308" s="89"/>
      <c r="D308" s="90"/>
      <c r="E308" s="91"/>
      <c r="F308" s="32">
        <v>22</v>
      </c>
      <c r="G308" s="65" t="s">
        <v>86</v>
      </c>
      <c r="H308" s="66"/>
      <c r="I308" s="67"/>
    </row>
    <row r="309" spans="1:9" ht="22.5">
      <c r="A309" s="52" t="s">
        <v>76</v>
      </c>
      <c r="B309" s="53" t="s">
        <v>83</v>
      </c>
      <c r="C309" s="89"/>
      <c r="D309" s="90"/>
      <c r="E309" s="91"/>
      <c r="F309" s="32">
        <v>65</v>
      </c>
      <c r="G309" s="65" t="s">
        <v>86</v>
      </c>
      <c r="H309" s="66"/>
      <c r="I309" s="67"/>
    </row>
    <row r="310" spans="1:9" ht="22.5">
      <c r="A310" s="52" t="s">
        <v>77</v>
      </c>
      <c r="B310" s="53" t="s">
        <v>84</v>
      </c>
      <c r="C310" s="89"/>
      <c r="D310" s="90"/>
      <c r="E310" s="91"/>
      <c r="F310" s="32">
        <v>49</v>
      </c>
      <c r="G310" s="65" t="s">
        <v>86</v>
      </c>
      <c r="H310" s="66"/>
      <c r="I310" s="67"/>
    </row>
    <row r="311" spans="1:9" ht="22.5">
      <c r="A311" s="72" t="s">
        <v>96</v>
      </c>
      <c r="B311" s="73" t="s">
        <v>97</v>
      </c>
      <c r="C311" s="87"/>
      <c r="D311" s="87"/>
      <c r="E311" s="87"/>
      <c r="F311" s="32">
        <v>20</v>
      </c>
      <c r="G311" s="65" t="s">
        <v>86</v>
      </c>
      <c r="H311" s="74"/>
      <c r="I311" s="24"/>
    </row>
    <row r="312" spans="1:9" ht="22.5">
      <c r="A312" s="72" t="s">
        <v>98</v>
      </c>
      <c r="B312" s="73" t="s">
        <v>99</v>
      </c>
      <c r="C312" s="87"/>
      <c r="D312" s="87"/>
      <c r="E312" s="87"/>
      <c r="F312" s="32">
        <v>22</v>
      </c>
      <c r="G312" s="65" t="s">
        <v>86</v>
      </c>
      <c r="H312" s="74"/>
      <c r="I312" s="24"/>
    </row>
    <row r="313" spans="1:9" ht="22.5">
      <c r="A313" s="72" t="s">
        <v>100</v>
      </c>
      <c r="B313" s="73" t="s">
        <v>101</v>
      </c>
      <c r="C313" s="87"/>
      <c r="D313" s="87"/>
      <c r="E313" s="87"/>
      <c r="F313" s="32">
        <v>65</v>
      </c>
      <c r="G313" s="65" t="s">
        <v>86</v>
      </c>
      <c r="H313" s="74"/>
      <c r="I313" s="24"/>
    </row>
    <row r="314" spans="1:9" ht="22.5" customHeight="1">
      <c r="A314" s="79" t="s">
        <v>102</v>
      </c>
      <c r="B314" s="71" t="s">
        <v>103</v>
      </c>
      <c r="C314" s="80"/>
      <c r="D314" s="81"/>
      <c r="E314" s="82"/>
      <c r="F314" s="86">
        <v>46.8</v>
      </c>
      <c r="G314" s="86" t="s">
        <v>85</v>
      </c>
      <c r="H314" s="77"/>
      <c r="I314" s="77"/>
    </row>
    <row r="315" spans="1:9" ht="19.5" customHeight="1">
      <c r="A315" s="79"/>
      <c r="B315" s="70" t="s">
        <v>104</v>
      </c>
      <c r="C315" s="83"/>
      <c r="D315" s="84"/>
      <c r="E315" s="85"/>
      <c r="F315" s="86"/>
      <c r="G315" s="86"/>
      <c r="H315" s="77"/>
      <c r="I315" s="77"/>
    </row>
    <row r="316" spans="1:9" ht="15">
      <c r="A316" s="75" t="s">
        <v>105</v>
      </c>
      <c r="B316" s="76" t="s">
        <v>106</v>
      </c>
      <c r="C316" s="78"/>
      <c r="D316" s="78"/>
      <c r="E316" s="78"/>
      <c r="F316" s="32">
        <v>46.8</v>
      </c>
      <c r="G316" s="32" t="s">
        <v>85</v>
      </c>
      <c r="H316" s="74"/>
      <c r="I316" s="24"/>
    </row>
    <row r="327" spans="2:9" ht="15">
      <c r="B327" s="39" t="s">
        <v>59</v>
      </c>
      <c r="C327" s="35"/>
      <c r="D327" s="40"/>
      <c r="E327" s="41"/>
      <c r="F327" s="42"/>
      <c r="G327" s="42"/>
      <c r="H327" s="43"/>
      <c r="I327" s="44">
        <f>SUM(I304:I310,I4:I301)</f>
        <v>0</v>
      </c>
    </row>
    <row r="328" spans="2:9" ht="15">
      <c r="B328" s="45" t="s">
        <v>60</v>
      </c>
      <c r="C328" s="9"/>
      <c r="D328" s="46"/>
      <c r="E328" s="47"/>
      <c r="F328" s="48"/>
      <c r="G328" s="48"/>
      <c r="H328" s="49"/>
      <c r="I328" s="50">
        <f>I327*21%</f>
        <v>0</v>
      </c>
    </row>
    <row r="329" spans="2:9" ht="15">
      <c r="B329" s="51" t="s">
        <v>61</v>
      </c>
      <c r="C329" s="9"/>
      <c r="D329" s="46"/>
      <c r="E329" s="47"/>
      <c r="F329" s="48"/>
      <c r="G329" s="48"/>
      <c r="H329" s="47"/>
      <c r="I329" s="44">
        <f>SUM(I327:I328)</f>
        <v>0</v>
      </c>
    </row>
    <row r="332" spans="1:2" ht="15">
      <c r="A332" s="38" t="s">
        <v>7</v>
      </c>
      <c r="B332" s="1" t="s">
        <v>62</v>
      </c>
    </row>
    <row r="333" spans="1:2" ht="15">
      <c r="A333" s="38" t="s">
        <v>8</v>
      </c>
      <c r="B333" s="1" t="s">
        <v>63</v>
      </c>
    </row>
    <row r="334" spans="1:2" ht="15">
      <c r="A334" s="38" t="s">
        <v>9</v>
      </c>
      <c r="B334" s="1" t="s">
        <v>64</v>
      </c>
    </row>
    <row r="335" spans="1:2" ht="15">
      <c r="A335" s="38" t="s">
        <v>11</v>
      </c>
      <c r="B335" s="1" t="s">
        <v>65</v>
      </c>
    </row>
    <row r="336" spans="1:2" ht="15">
      <c r="A336" s="38" t="s">
        <v>17</v>
      </c>
      <c r="B336" s="1" t="s">
        <v>66</v>
      </c>
    </row>
    <row r="337" spans="1:2" ht="15">
      <c r="A337" s="38" t="s">
        <v>41</v>
      </c>
      <c r="B337" s="1" t="s">
        <v>67</v>
      </c>
    </row>
    <row r="338" spans="1:2" ht="15">
      <c r="A338" s="38" t="s">
        <v>16</v>
      </c>
      <c r="B338" s="1" t="s">
        <v>70</v>
      </c>
    </row>
    <row r="339" spans="1:2" ht="15">
      <c r="A339" s="38" t="s">
        <v>20</v>
      </c>
      <c r="B339" s="1" t="s">
        <v>68</v>
      </c>
    </row>
    <row r="340" spans="1:2" ht="15">
      <c r="A340" s="38" t="s">
        <v>18</v>
      </c>
      <c r="B340" s="1" t="s">
        <v>69</v>
      </c>
    </row>
  </sheetData>
  <mergeCells count="18">
    <mergeCell ref="C311:E311"/>
    <mergeCell ref="C312:E312"/>
    <mergeCell ref="C313:E313"/>
    <mergeCell ref="A303:B303"/>
    <mergeCell ref="C310:E310"/>
    <mergeCell ref="C309:E309"/>
    <mergeCell ref="C308:E308"/>
    <mergeCell ref="C307:E307"/>
    <mergeCell ref="C306:E306"/>
    <mergeCell ref="C305:E305"/>
    <mergeCell ref="C304:E304"/>
    <mergeCell ref="H314:H315"/>
    <mergeCell ref="I314:I315"/>
    <mergeCell ref="C316:E316"/>
    <mergeCell ref="A314:A315"/>
    <mergeCell ref="C314:E315"/>
    <mergeCell ref="F314:F315"/>
    <mergeCell ref="G314:G3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Vendula Dankovičová</cp:lastModifiedBy>
  <cp:lastPrinted>2020-07-15T13:40:25Z</cp:lastPrinted>
  <dcterms:created xsi:type="dcterms:W3CDTF">2019-01-27T08:51:37Z</dcterms:created>
  <dcterms:modified xsi:type="dcterms:W3CDTF">2020-07-15T13:40:53Z</dcterms:modified>
  <cp:category/>
  <cp:version/>
  <cp:contentType/>
  <cp:contentStatus/>
</cp:coreProperties>
</file>